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ções" sheetId="1" r:id="rId5"/>
    <sheet state="visible" name="Premissas" sheetId="2" r:id="rId6"/>
    <sheet state="visible" name="Orçamento" sheetId="3" r:id="rId7"/>
  </sheets>
  <definedNames/>
  <calcPr/>
</workbook>
</file>

<file path=xl/sharedStrings.xml><?xml version="1.0" encoding="utf-8"?>
<sst xmlns="http://schemas.openxmlformats.org/spreadsheetml/2006/main" count="79" uniqueCount="67">
  <si>
    <t>ORÇAMENTO 2027 DA TRANSPORTADORA</t>
  </si>
  <si>
    <t>Planeje o ano mês a mês, receita, custos e resultado antes que ele comece.</t>
  </si>
  <si>
    <t>Para quem é</t>
  </si>
  <si>
    <t>Donos e financeiros de transportadoras que entram em janeiro sem orçamento e descobrem em junho que o ano não fecha. 2027 tem ingredientes que pedem planejamento: início da cobrança da CBS, 13º e férias, IPVA no começo do ano e sazonalidade do frete.</t>
  </si>
  <si>
    <t>Como usar</t>
  </si>
  <si>
    <t>1.</t>
  </si>
  <si>
    <t>Aba Premissas: preencha frota, km por veículo, receita por km, custo por km e os fixos mensais. Ajuste a sazonalidade (% de cada mês sobre a média).</t>
  </si>
  <si>
    <t>2.</t>
  </si>
  <si>
    <t>Aba Orçamento: os 12 meses são calculados automaticamente — receita, custos variáveis, fixos, encargos sazonais (13º, férias, IPVA) e resultado.</t>
  </si>
  <si>
    <t>3.</t>
  </si>
  <si>
    <t>Veja margem do ano, pior mês e meses no vermelho.</t>
  </si>
  <si>
    <t>4.</t>
  </si>
  <si>
    <t>Rode cenários alterando receita por km, diesel (dentro do custo/km) ou frota.</t>
  </si>
  <si>
    <t>5.</t>
  </si>
  <si>
    <t>Todo mês, compare o realizado com o orçado. Orçamento vale pela comparação, não pela planilha bonita.</t>
  </si>
  <si>
    <t>Projeção gerencial. A carga tributária sobre o frete em 2027 depende do seu regime e da transição da reforma (CBS em vigor, IBS em teste) informe a alíquota efetiva com o seu contador. Não considera investimentos nem financiamentos novos, que devem ser lançados à parte.</t>
  </si>
  <si>
    <t>NFASoft - Tecnologia que entende transporte. 25 anos de TMS.  |  www.nfasoft.com.br</t>
  </si>
  <si>
    <t>PREMISSAS 2027</t>
  </si>
  <si>
    <t>Veículos ativos na frota</t>
  </si>
  <si>
    <t>Km por veículo por mês (média)</t>
  </si>
  <si>
    <t>Receita média por km rodado (R$)</t>
  </si>
  <si>
    <t>faturamento ÷ km total</t>
  </si>
  <si>
    <t>Custo variável por km (R$)</t>
  </si>
  <si>
    <t>diesel, pneus, manutenção, pedágio, repasse a agregado</t>
  </si>
  <si>
    <t>Alíquota efetiva de tributos sobre a receita</t>
  </si>
  <si>
    <t>definir com o contador (regime + transição da reforma)</t>
  </si>
  <si>
    <t>Folha mensal (salários de motoristas e equipe)</t>
  </si>
  <si>
    <t>Encargos sobre a folha (%)</t>
  </si>
  <si>
    <t>INSS, FGTS etc.</t>
  </si>
  <si>
    <t>Outros fixos mensais (aluguel, sistema, seguros, administrativo)</t>
  </si>
  <si>
    <t>Parcelas de financiamento por mês</t>
  </si>
  <si>
    <t>IPVA anual total da frota</t>
  </si>
  <si>
    <t>lançado em jan-mar</t>
  </si>
  <si>
    <t>Meta de margem líquida</t>
  </si>
  <si>
    <t>SAZONALIDADE DO VOLUME (% da média)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</si>
  <si>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</si>
  <si>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</si>
  <si>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</si>
  <si>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</si>
  <si>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</si>
  <si>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</si>
  <si>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</si>
  <si>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</si>
  <si>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</si>
  <si>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</si>
  <si>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</si>
  <si>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</si>
  <si>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Média da sazonalidade (deve ficar perto de 100%)</t>
  </si>
  <si>
    <t>ORÇAMENTO 2027 - mês a mês</t>
  </si>
  <si>
    <t>Linha</t>
  </si>
  <si>
    <t>Ano</t>
  </si>
  <si>
    <t>Km rodado</t>
  </si>
  <si>
    <t>Receita de frete</t>
  </si>
  <si>
    <t>(−) Tributos sobre a receita</t>
  </si>
  <si>
    <t>(−) Custos variáveis</t>
  </si>
  <si>
    <t>Margem de contribuição</t>
  </si>
  <si>
    <t>(−) Folha + encargos</t>
  </si>
  <si>
    <t>(−) 13º e férias (provisão sazonal)</t>
  </si>
  <si>
    <t>(−) Outros fixos</t>
  </si>
  <si>
    <t>(−) IPVA</t>
  </si>
  <si>
    <t>(−) Financiamentos</t>
  </si>
  <si>
    <t>RESULTADO DO MÊS</t>
  </si>
  <si>
    <t>Margem líquida</t>
  </si>
  <si>
    <t>Situação</t>
  </si>
  <si>
    <t>Pior mês</t>
  </si>
  <si>
    <t>Meses com prejuízo</t>
  </si>
  <si>
    <t>No NFASoft, o realizado de cada mês (km, receita, custo por viagem) sai da operação para comparar com este orçado. WhatsApp: 62 9816-8864 • www.nfasoft.com.br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</si>
</sst>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&quot;R$ &quot;#,##0.00"/>
    <numFmt numFmtId="165" formatCode="0.0%"/>
    <numFmt numFmtId="166" formatCode="&quot;R$ &quot;#,##0"/>
    <numFmt numFmtId="167" formatCode="&quot;R$ &quot;#,##0;[RED]&quot;-R$ &quot;#,##0"/>
    <numFmt numFmtId="168" formatCode="0.0%;[RED]\-0.0%"/>
  </numFmts>
  <fonts count="19">
    <font>
      <sz val="11.0"/>
      <color theme="1"/>
      <name val="Calibri"/>
      <scheme val="minor"/>
    </font>
    <font>
      <b/>
      <sz val="17.0"/>
      <color rgb="FFFFFFFF"/>
      <name val="Arial"/>
    </font>
    <font/>
    <font>
      <i/>
      <sz val="12.0"/>
      <color rgb="FF1A237E"/>
      <name val="Arial"/>
    </font>
    <font>
      <b/>
      <sz val="14.0"/>
      <color rgb="FF1A237E"/>
      <name val="Arial"/>
    </font>
    <font>
      <sz val="11.0"/>
      <color rgb="FF000000"/>
      <name val="Arial"/>
    </font>
    <font>
      <b/>
      <sz val="11.0"/>
      <color rgb="FF1A237E"/>
      <name val="Arial"/>
    </font>
    <font>
      <i/>
      <sz val="10.0"/>
      <color rgb="FF9C6500"/>
      <name val="Arial"/>
    </font>
    <font>
      <b/>
      <i/>
      <sz val="10.0"/>
      <color rgb="FF1A237E"/>
      <name val="Arial"/>
    </font>
    <font>
      <b/>
      <sz val="14.0"/>
      <color rgb="FFFFFFFF"/>
      <name val="Arial"/>
    </font>
    <font>
      <color theme="1"/>
      <name val="Calibri"/>
      <scheme val="minor"/>
    </font>
    <font>
      <b/>
      <sz val="10.0"/>
      <color rgb="FF0000FF"/>
      <name val="Arial"/>
    </font>
    <font>
      <i/>
      <sz val="9.0"/>
      <color rgb="FF595959"/>
      <name val="Arial"/>
    </font>
    <font>
      <b/>
      <sz val="11.0"/>
      <color rgb="FF000000"/>
      <name val="Arial"/>
    </font>
    <font>
      <b/>
      <sz val="10.0"/>
      <color rgb="FF000000"/>
      <name val="Arial"/>
    </font>
    <font>
      <b/>
      <sz val="10.0"/>
      <color rgb="FFFFFFFF"/>
      <name val="Arial"/>
    </font>
    <font>
      <sz val="10.0"/>
      <color rgb="FF000000"/>
      <name val="Arial"/>
    </font>
    <font>
      <b/>
      <sz val="10.0"/>
      <color rgb="FF9C0006"/>
      <name val="Arial"/>
    </font>
    <font>
      <b/>
      <sz val="11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1A237E"/>
        <bgColor rgb="FF1A237E"/>
      </patternFill>
    </fill>
    <fill>
      <patternFill patternType="solid">
        <fgColor rgb="FFE8EAF6"/>
        <bgColor rgb="FFE8EAF6"/>
      </patternFill>
    </fill>
    <fill>
      <patternFill patternType="solid">
        <fgColor rgb="FFFFF2CC"/>
        <bgColor rgb="FFFFF2CC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13">
    <border/>
    <border>
      <left style="thin">
        <color rgb="FFD0D0D0"/>
      </left>
      <top style="thin">
        <color rgb="FFD0D0D0"/>
      </top>
    </border>
    <border>
      <top style="thin">
        <color rgb="FFD0D0D0"/>
      </top>
    </border>
    <border>
      <right/>
      <top style="thin">
        <color rgb="FFD0D0D0"/>
      </top>
    </border>
    <border>
      <left style="thin">
        <color rgb="FFD0D0D0"/>
      </left>
      <bottom/>
    </border>
    <border>
      <bottom/>
    </border>
    <border>
      <right/>
      <bottom/>
    </border>
    <border>
      <left style="thin">
        <color rgb="FFD0D0D0"/>
      </left>
      <top style="thin">
        <color rgb="FFD0D0D0"/>
      </top>
      <bottom style="thin">
        <color rgb="FFD0D0D0"/>
      </bottom>
    </border>
    <border>
      <top style="thin">
        <color rgb="FFD0D0D0"/>
      </top>
      <bottom style="thin">
        <color rgb="FFD0D0D0"/>
      </bottom>
    </border>
    <border>
      <left style="thin">
        <color rgb="FFD0D0D0"/>
      </left>
    </border>
    <border>
      <right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>
      <right/>
      <top style="thin">
        <color rgb="FFD0D0D0"/>
      </top>
      <bottom style="thin">
        <color rgb="FFD0D0D0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3" numFmtId="0" xfId="0" applyAlignment="1" applyBorder="1" applyFont="1">
      <alignment horizontal="left" readingOrder="0" shrinkToFit="0" vertical="center" wrapText="1"/>
    </xf>
    <xf borderId="8" fillId="0" fontId="2" numFmtId="0" xfId="0" applyBorder="1" applyFont="1"/>
    <xf borderId="7" fillId="0" fontId="4" numFmtId="0" xfId="0" applyAlignment="1" applyBorder="1" applyFont="1">
      <alignment horizontal="left" shrinkToFit="0" vertical="center" wrapText="1"/>
    </xf>
    <xf borderId="1" fillId="3" fontId="5" numFmtId="0" xfId="0" applyAlignment="1" applyBorder="1" applyFill="1" applyFont="1">
      <alignment horizontal="left" shrinkToFit="0" vertical="top" wrapText="1"/>
    </xf>
    <xf borderId="9" fillId="0" fontId="2" numFmtId="0" xfId="0" applyBorder="1" applyFont="1"/>
    <xf borderId="10" fillId="0" fontId="2" numFmtId="0" xfId="0" applyBorder="1" applyFont="1"/>
    <xf borderId="11" fillId="0" fontId="6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left" shrinkToFit="0" vertical="center" wrapText="1"/>
    </xf>
    <xf borderId="1" fillId="4" fontId="7" numFmtId="0" xfId="0" applyAlignment="1" applyBorder="1" applyFill="1" applyFont="1">
      <alignment horizontal="left" readingOrder="0" shrinkToFit="0" vertical="top" wrapText="1"/>
    </xf>
    <xf borderId="7" fillId="0" fontId="8" numFmtId="0" xfId="0" applyAlignment="1" applyBorder="1" applyFont="1">
      <alignment horizontal="center" readingOrder="0" shrinkToFit="0" vertical="center" wrapText="1"/>
    </xf>
    <xf borderId="7" fillId="2" fontId="9" numFmtId="0" xfId="0" applyAlignment="1" applyBorder="1" applyFill="1" applyFont="1">
      <alignment horizontal="center" shrinkToFit="0" vertical="center" wrapText="1"/>
    </xf>
    <xf borderId="12" fillId="0" fontId="2" numFmtId="0" xfId="0" applyBorder="1" applyFont="1"/>
    <xf borderId="0" fillId="0" fontId="10" numFmtId="0" xfId="0" applyAlignment="1" applyFont="1">
      <alignment horizontal="center"/>
    </xf>
    <xf borderId="11" fillId="0" fontId="5" numFmtId="0" xfId="0" applyAlignment="1" applyBorder="1" applyFont="1">
      <alignment horizontal="left" shrinkToFit="0" vertical="center" wrapText="1"/>
    </xf>
    <xf borderId="11" fillId="5" fontId="11" numFmtId="1" xfId="0" applyAlignment="1" applyBorder="1" applyFill="1" applyFont="1" applyNumberFormat="1">
      <alignment horizontal="center" shrinkToFit="0" vertical="center" wrapText="0"/>
    </xf>
    <xf borderId="11" fillId="0" fontId="12" numFmtId="0" xfId="0" applyAlignment="1" applyBorder="1" applyFont="1">
      <alignment horizontal="left" shrinkToFit="0" vertical="center" wrapText="1"/>
    </xf>
    <xf borderId="11" fillId="5" fontId="11" numFmtId="3" xfId="0" applyAlignment="1" applyBorder="1" applyFill="1" applyFont="1" applyNumberFormat="1">
      <alignment horizontal="center" shrinkToFit="0" vertical="center" wrapText="0"/>
    </xf>
    <xf borderId="11" fillId="5" fontId="11" numFmtId="164" xfId="0" applyAlignment="1" applyBorder="1" applyFill="1" applyFont="1" applyNumberFormat="1">
      <alignment horizontal="center" shrinkToFit="0" vertical="center" wrapText="0"/>
    </xf>
    <xf borderId="11" fillId="5" fontId="11" numFmtId="165" xfId="0" applyAlignment="1" applyBorder="1" applyFill="1" applyFont="1" applyNumberFormat="1">
      <alignment horizontal="center" shrinkToFit="0" vertical="center" wrapText="0"/>
    </xf>
    <xf borderId="11" fillId="5" fontId="11" numFmtId="166" xfId="0" applyAlignment="1" applyBorder="1" applyFill="1" applyFont="1" applyNumberFormat="1">
      <alignment horizontal="center" shrinkToFit="0" vertical="center" wrapText="0"/>
    </xf>
    <xf borderId="11" fillId="5" fontId="11" numFmtId="9" xfId="0" applyAlignment="1" applyBorder="1" applyFill="1" applyFont="1" applyNumberFormat="1">
      <alignment horizontal="center" shrinkToFit="0" vertical="center" wrapText="0"/>
    </xf>
    <xf borderId="11" fillId="0" fontId="6" numFmtId="0" xfId="0" applyAlignment="1" applyBorder="1" applyFont="1">
      <alignment horizontal="left" shrinkToFit="0" vertical="center" wrapText="1"/>
    </xf>
    <xf borderId="11" fillId="0" fontId="13" numFmtId="0" xfId="0" applyAlignment="1" applyBorder="1" applyFont="1">
      <alignment horizontal="center" shrinkToFit="0" vertical="center" wrapText="1"/>
    </xf>
    <xf borderId="11" fillId="0" fontId="14" numFmtId="165" xfId="0" applyAlignment="1" applyBorder="1" applyFont="1" applyNumberFormat="1">
      <alignment horizontal="center" shrinkToFit="0" vertical="center" wrapText="1"/>
    </xf>
    <xf borderId="7" fillId="2" fontId="9" numFmtId="0" xfId="0" applyAlignment="1" applyBorder="1" applyFill="1" applyFont="1">
      <alignment horizontal="center" readingOrder="0" shrinkToFit="0" vertical="center" wrapText="1"/>
    </xf>
    <xf borderId="11" fillId="2" fontId="15" numFmtId="0" xfId="0" applyAlignment="1" applyBorder="1" applyFill="1" applyFont="1">
      <alignment horizontal="center" shrinkToFit="0" vertical="center" wrapText="1"/>
    </xf>
    <xf borderId="11" fillId="0" fontId="16" numFmtId="3" xfId="0" applyAlignment="1" applyBorder="1" applyFont="1" applyNumberFormat="1">
      <alignment horizontal="center" shrinkToFit="0" vertical="center" wrapText="1"/>
    </xf>
    <xf borderId="11" fillId="0" fontId="14" numFmtId="3" xfId="0" applyAlignment="1" applyBorder="1" applyFont="1" applyNumberFormat="1">
      <alignment horizontal="center" shrinkToFit="0" vertical="center" wrapText="1"/>
    </xf>
    <xf borderId="11" fillId="0" fontId="16" numFmtId="166" xfId="0" applyAlignment="1" applyBorder="1" applyFont="1" applyNumberFormat="1">
      <alignment horizontal="center" shrinkToFit="0" vertical="center" wrapText="1"/>
    </xf>
    <xf borderId="11" fillId="0" fontId="14" numFmtId="166" xfId="0" applyAlignment="1" applyBorder="1" applyFont="1" applyNumberFormat="1">
      <alignment horizontal="center" shrinkToFit="0" vertical="center" wrapText="1"/>
    </xf>
    <xf borderId="11" fillId="0" fontId="16" numFmtId="167" xfId="0" applyAlignment="1" applyBorder="1" applyFont="1" applyNumberFormat="1">
      <alignment horizontal="center" shrinkToFit="0" vertical="center" wrapText="1"/>
    </xf>
    <xf borderId="11" fillId="0" fontId="14" numFmtId="167" xfId="0" applyAlignment="1" applyBorder="1" applyFont="1" applyNumberFormat="1">
      <alignment horizontal="center" shrinkToFit="0" vertical="center" wrapText="1"/>
    </xf>
    <xf borderId="11" fillId="0" fontId="13" numFmtId="0" xfId="0" applyAlignment="1" applyBorder="1" applyFont="1">
      <alignment horizontal="left" shrinkToFit="0" vertical="center" wrapText="1"/>
    </xf>
    <xf borderId="11" fillId="3" fontId="13" numFmtId="0" xfId="0" applyAlignment="1" applyBorder="1" applyFill="1" applyFont="1">
      <alignment horizontal="left" shrinkToFit="0" vertical="center" wrapText="1"/>
    </xf>
    <xf borderId="11" fillId="3" fontId="14" numFmtId="167" xfId="0" applyAlignment="1" applyBorder="1" applyFill="1" applyFont="1" applyNumberFormat="1">
      <alignment horizontal="center" shrinkToFit="0" vertical="center" wrapText="1"/>
    </xf>
    <xf borderId="11" fillId="0" fontId="14" numFmtId="168" xfId="0" applyAlignment="1" applyBorder="1" applyFont="1" applyNumberFormat="1">
      <alignment horizontal="center" shrinkToFit="0" vertical="center" wrapText="1"/>
    </xf>
    <xf borderId="11" fillId="0" fontId="16" numFmtId="49" xfId="0" applyAlignment="1" applyBorder="1" applyFont="1" applyNumberFormat="1">
      <alignment horizontal="center" shrinkToFit="0" vertical="center" wrapText="1"/>
    </xf>
    <xf borderId="11" fillId="0" fontId="14" numFmtId="49" xfId="0" applyAlignment="1" applyBorder="1" applyFont="1" applyNumberFormat="1">
      <alignment horizontal="center" shrinkToFit="0" vertical="center" wrapText="1"/>
    </xf>
    <xf borderId="11" fillId="0" fontId="17" numFmtId="1" xfId="0" applyAlignment="1" applyBorder="1" applyFont="1" applyNumberFormat="1">
      <alignment horizontal="center" shrinkToFit="0" vertical="center" wrapText="1"/>
    </xf>
    <xf borderId="1" fillId="6" fontId="18" numFmtId="0" xfId="0" applyAlignment="1" applyBorder="1" applyFill="1" applyFont="1">
      <alignment horizontal="left" shrinkToFit="0" vertical="top" wrapText="1"/>
    </xf>
    <xf borderId="7" fillId="0" fontId="1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3">
    <dxf>
      <font>
        <b/>
        <color rgb="FF006100"/>
      </font>
      <fill>
        <patternFill patternType="solid">
          <fgColor rgb="FFC6EFCE"/>
          <bgColor rgb="FFC6EFCE"/>
        </patternFill>
      </fill>
      <border/>
    </dxf>
    <dxf>
      <font>
        <b/>
        <color rgb="FF9C6500"/>
      </font>
      <fill>
        <patternFill patternType="solid">
          <fgColor rgb="FFFFEB9C"/>
          <bgColor rgb="FFFFEB9C"/>
        </patternFill>
      </fill>
      <border/>
    </dxf>
    <dxf>
      <font>
        <b/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771525</xdr:colOff>
      <xdr:row>0</xdr:row>
      <xdr:rowOff>38100</xdr:rowOff>
    </xdr:from>
    <xdr:ext cx="1152525" cy="8382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8.0"/>
    <col customWidth="1" min="2" max="4" width="20.0"/>
    <col customWidth="1" min="5" max="5" width="31.0"/>
    <col customWidth="1" min="6" max="26" width="8.71"/>
  </cols>
  <sheetData>
    <row r="1" ht="27.75" customHeight="1">
      <c r="A1" s="1" t="s">
        <v>0</v>
      </c>
      <c r="B1" s="2"/>
      <c r="C1" s="2"/>
      <c r="D1" s="2"/>
      <c r="E1" s="3"/>
    </row>
    <row r="2" ht="45.0" customHeight="1">
      <c r="A2" s="4"/>
      <c r="B2" s="5"/>
      <c r="C2" s="5"/>
      <c r="D2" s="5"/>
      <c r="E2" s="6"/>
    </row>
    <row r="3" ht="15.0" customHeight="1">
      <c r="A3" s="7" t="s">
        <v>1</v>
      </c>
      <c r="B3" s="8"/>
      <c r="C3" s="8"/>
      <c r="D3" s="8"/>
      <c r="E3" s="8"/>
    </row>
    <row r="5" ht="17.25" customHeight="1">
      <c r="A5" s="9" t="s">
        <v>2</v>
      </c>
      <c r="B5" s="8"/>
      <c r="C5" s="8"/>
      <c r="D5" s="8"/>
      <c r="E5" s="8"/>
    </row>
    <row r="6" ht="15.0" customHeight="1">
      <c r="A6" s="10" t="s">
        <v>3</v>
      </c>
      <c r="B6" s="2"/>
      <c r="C6" s="2"/>
      <c r="D6" s="2"/>
      <c r="E6" s="3"/>
    </row>
    <row r="7">
      <c r="A7" s="11"/>
      <c r="E7" s="12"/>
    </row>
    <row r="8">
      <c r="A8" s="4"/>
      <c r="B8" s="5"/>
      <c r="C8" s="5"/>
      <c r="D8" s="5"/>
      <c r="E8" s="6"/>
    </row>
    <row r="10" ht="17.25" customHeight="1">
      <c r="A10" s="9" t="s">
        <v>4</v>
      </c>
      <c r="B10" s="8"/>
      <c r="C10" s="8"/>
      <c r="D10" s="8"/>
      <c r="E10" s="8"/>
    </row>
    <row r="11" ht="33.0" customHeight="1">
      <c r="A11" s="13" t="s">
        <v>5</v>
      </c>
      <c r="B11" s="14" t="s">
        <v>6</v>
      </c>
      <c r="C11" s="8"/>
      <c r="D11" s="8"/>
      <c r="E11" s="8"/>
    </row>
    <row r="12" ht="37.5" customHeight="1">
      <c r="A12" s="13" t="s">
        <v>7</v>
      </c>
      <c r="B12" s="14" t="s">
        <v>8</v>
      </c>
      <c r="C12" s="8"/>
      <c r="D12" s="8"/>
      <c r="E12" s="8"/>
    </row>
    <row r="13" ht="31.5" customHeight="1">
      <c r="A13" s="13" t="s">
        <v>9</v>
      </c>
      <c r="B13" s="14" t="s">
        <v>10</v>
      </c>
      <c r="C13" s="8"/>
      <c r="D13" s="8"/>
      <c r="E13" s="8"/>
    </row>
    <row r="14" ht="36.0" customHeight="1">
      <c r="A14" s="13" t="s">
        <v>11</v>
      </c>
      <c r="B14" s="14" t="s">
        <v>12</v>
      </c>
      <c r="C14" s="8"/>
      <c r="D14" s="8"/>
      <c r="E14" s="8"/>
    </row>
    <row r="15" ht="35.25" customHeight="1">
      <c r="A15" s="13" t="s">
        <v>13</v>
      </c>
      <c r="B15" s="14" t="s">
        <v>14</v>
      </c>
      <c r="C15" s="8"/>
      <c r="D15" s="8"/>
      <c r="E15" s="8"/>
    </row>
    <row r="17" ht="15.0" customHeight="1">
      <c r="A17" s="15" t="s">
        <v>15</v>
      </c>
      <c r="B17" s="2"/>
      <c r="C17" s="2"/>
      <c r="D17" s="2"/>
      <c r="E17" s="3"/>
    </row>
    <row r="18">
      <c r="A18" s="11"/>
      <c r="E18" s="12"/>
    </row>
    <row r="19">
      <c r="A19" s="4"/>
      <c r="B19" s="5"/>
      <c r="C19" s="5"/>
      <c r="D19" s="5"/>
      <c r="E19" s="6"/>
    </row>
    <row r="21" ht="15.0" customHeight="1">
      <c r="A21" s="16" t="s">
        <v>16</v>
      </c>
      <c r="B21" s="8"/>
      <c r="C21" s="8"/>
      <c r="D21" s="8"/>
      <c r="E21" s="8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3:E13"/>
    <mergeCell ref="B14:E14"/>
    <mergeCell ref="B15:E15"/>
    <mergeCell ref="A17:E19"/>
    <mergeCell ref="A21:E21"/>
    <mergeCell ref="A1:E2"/>
    <mergeCell ref="A3:E3"/>
    <mergeCell ref="A5:E5"/>
    <mergeCell ref="A6:E8"/>
    <mergeCell ref="A10:E10"/>
    <mergeCell ref="B11:E11"/>
    <mergeCell ref="B12:E12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8.0"/>
    <col customWidth="1" min="2" max="2" width="16.0"/>
    <col customWidth="1" min="3" max="3" width="44.0"/>
    <col customWidth="1" min="4" max="12" width="9.0"/>
    <col customWidth="1" min="13" max="26" width="8.71"/>
  </cols>
  <sheetData>
    <row r="1" ht="25.5" customHeight="1">
      <c r="A1" s="17" t="s">
        <v>17</v>
      </c>
      <c r="B1" s="8"/>
      <c r="C1" s="18"/>
    </row>
    <row r="2">
      <c r="B2" s="19"/>
    </row>
    <row r="3">
      <c r="A3" s="20" t="s">
        <v>18</v>
      </c>
      <c r="B3" s="21">
        <v>20.0</v>
      </c>
      <c r="C3" s="22"/>
    </row>
    <row r="4">
      <c r="A4" s="20" t="s">
        <v>19</v>
      </c>
      <c r="B4" s="23">
        <v>9000.0</v>
      </c>
      <c r="C4" s="22"/>
    </row>
    <row r="5">
      <c r="A5" s="20" t="s">
        <v>20</v>
      </c>
      <c r="B5" s="24">
        <v>5.4</v>
      </c>
      <c r="C5" s="22" t="s">
        <v>21</v>
      </c>
    </row>
    <row r="6">
      <c r="A6" s="20" t="s">
        <v>22</v>
      </c>
      <c r="B6" s="24">
        <v>3.1</v>
      </c>
      <c r="C6" s="22" t="s">
        <v>23</v>
      </c>
    </row>
    <row r="7">
      <c r="A7" s="20" t="s">
        <v>24</v>
      </c>
      <c r="B7" s="25">
        <v>0.11</v>
      </c>
      <c r="C7" s="22" t="s">
        <v>25</v>
      </c>
    </row>
    <row r="8">
      <c r="A8" s="20" t="s">
        <v>26</v>
      </c>
      <c r="B8" s="26">
        <v>92000.0</v>
      </c>
      <c r="C8" s="22"/>
    </row>
    <row r="9">
      <c r="A9" s="20" t="s">
        <v>27</v>
      </c>
      <c r="B9" s="27">
        <v>0.35</v>
      </c>
      <c r="C9" s="22" t="s">
        <v>28</v>
      </c>
    </row>
    <row r="10">
      <c r="A10" s="20" t="s">
        <v>29</v>
      </c>
      <c r="B10" s="26">
        <v>48000.0</v>
      </c>
      <c r="C10" s="22"/>
    </row>
    <row r="11">
      <c r="A11" s="20" t="s">
        <v>30</v>
      </c>
      <c r="B11" s="26">
        <v>44000.0</v>
      </c>
      <c r="C11" s="22"/>
    </row>
    <row r="12">
      <c r="A12" s="20" t="s">
        <v>31</v>
      </c>
      <c r="B12" s="26">
        <v>96000.0</v>
      </c>
      <c r="C12" s="22" t="s">
        <v>32</v>
      </c>
    </row>
    <row r="13">
      <c r="A13" s="20" t="s">
        <v>33</v>
      </c>
      <c r="B13" s="27">
        <v>0.06</v>
      </c>
      <c r="C13" s="22"/>
    </row>
    <row r="14">
      <c r="B14" s="19"/>
    </row>
    <row r="15">
      <c r="A15" s="28" t="s">
        <v>34</v>
      </c>
      <c r="B15" s="19"/>
    </row>
    <row r="16">
      <c r="A16" s="29" t="s">
        <v>35</v>
      </c>
      <c r="B16" s="29" t="s">
        <v>36</v>
      </c>
      <c r="C16" s="29" t="s">
        <v>37</v>
      </c>
      <c r="D16" s="29" t="s">
        <v>38</v>
      </c>
      <c r="E16" s="29" t="s">
        <v>39</v>
      </c>
      <c r="F16" s="29" t="s">
        <v>40</v>
      </c>
      <c r="G16" s="29" t="s">
        <v>41</v>
      </c>
      <c r="H16" s="29" t="s">
        <v>42</v>
      </c>
      <c r="I16" s="29" t="s">
        <v>43</v>
      </c>
      <c r="J16" s="29" t="s">
        <v>44</v>
      </c>
      <c r="K16" s="29" t="s">
        <v>45</v>
      </c>
      <c r="L16" s="29" t="s">
        <v>46</v>
      </c>
    </row>
    <row r="17">
      <c r="A17" s="27">
        <v>0.85</v>
      </c>
      <c r="B17" s="27">
        <v>0.88</v>
      </c>
      <c r="C17" s="27">
        <v>0.97</v>
      </c>
      <c r="D17" s="27">
        <v>0.98</v>
      </c>
      <c r="E17" s="27">
        <v>1.0</v>
      </c>
      <c r="F17" s="27">
        <v>0.98</v>
      </c>
      <c r="G17" s="27">
        <v>1.0</v>
      </c>
      <c r="H17" s="27">
        <v>1.04</v>
      </c>
      <c r="I17" s="27">
        <v>1.04</v>
      </c>
      <c r="J17" s="27">
        <v>1.08</v>
      </c>
      <c r="K17" s="27">
        <v>1.12</v>
      </c>
      <c r="L17" s="27">
        <v>1.06</v>
      </c>
    </row>
    <row r="18">
      <c r="A18" s="22" t="s">
        <v>47</v>
      </c>
      <c r="B18" s="30">
        <f>AVERAGE(A17:L17)</f>
        <v>1</v>
      </c>
    </row>
    <row r="19">
      <c r="B19" s="19"/>
    </row>
    <row r="20">
      <c r="B20" s="19"/>
    </row>
    <row r="21" ht="15.75" customHeight="1">
      <c r="B21" s="19"/>
    </row>
    <row r="22" ht="15.75" customHeight="1">
      <c r="B22" s="19"/>
    </row>
    <row r="23" ht="15.75" customHeight="1">
      <c r="B23" s="19"/>
    </row>
    <row r="24" ht="15.75" customHeight="1">
      <c r="B24" s="19"/>
    </row>
    <row r="25" ht="15.75" customHeight="1">
      <c r="B25" s="19"/>
    </row>
    <row r="26" ht="15.75" customHeight="1">
      <c r="B26" s="19"/>
    </row>
    <row r="27" ht="15.75" customHeight="1">
      <c r="B27" s="19"/>
    </row>
    <row r="28" ht="15.75" customHeight="1">
      <c r="B28" s="19"/>
    </row>
    <row r="29" ht="15.75" customHeight="1">
      <c r="B29" s="19"/>
    </row>
    <row r="30" ht="15.75" customHeight="1">
      <c r="B30" s="19"/>
    </row>
    <row r="31" ht="15.75" customHeight="1">
      <c r="B31" s="19"/>
    </row>
    <row r="32" ht="15.75" customHeight="1">
      <c r="B32" s="19"/>
    </row>
    <row r="33" ht="15.75" customHeight="1">
      <c r="B33" s="19"/>
    </row>
    <row r="34" ht="15.75" customHeight="1">
      <c r="B34" s="19"/>
    </row>
    <row r="35" ht="15.75" customHeight="1">
      <c r="B35" s="19"/>
    </row>
    <row r="36" ht="15.75" customHeight="1">
      <c r="B36" s="19"/>
    </row>
    <row r="37" ht="15.75" customHeight="1">
      <c r="B37" s="19"/>
    </row>
    <row r="38" ht="15.75" customHeight="1">
      <c r="B38" s="19"/>
    </row>
    <row r="39" ht="15.75" customHeight="1">
      <c r="B39" s="19"/>
    </row>
    <row r="40" ht="15.75" customHeight="1">
      <c r="B40" s="19"/>
    </row>
    <row r="41" ht="15.75" customHeight="1">
      <c r="B41" s="19"/>
    </row>
    <row r="42" ht="15.75" customHeight="1">
      <c r="B42" s="19"/>
    </row>
    <row r="43" ht="15.75" customHeight="1">
      <c r="B43" s="19"/>
    </row>
    <row r="44" ht="15.75" customHeight="1">
      <c r="B44" s="19"/>
    </row>
    <row r="45" ht="15.75" customHeight="1">
      <c r="B45" s="19"/>
    </row>
    <row r="46" ht="15.75" customHeight="1">
      <c r="B46" s="19"/>
    </row>
    <row r="47" ht="15.75" customHeight="1">
      <c r="B47" s="19"/>
    </row>
    <row r="48" ht="15.75" customHeight="1">
      <c r="B48" s="19"/>
    </row>
    <row r="49" ht="15.75" customHeight="1">
      <c r="B49" s="19"/>
    </row>
    <row r="50" ht="15.75" customHeight="1">
      <c r="B50" s="19"/>
    </row>
    <row r="51" ht="15.75" customHeight="1">
      <c r="B51" s="19"/>
    </row>
    <row r="52" ht="15.75" customHeight="1">
      <c r="B52" s="19"/>
    </row>
    <row r="53" ht="15.75" customHeight="1">
      <c r="B53" s="19"/>
    </row>
    <row r="54" ht="15.75" customHeight="1">
      <c r="B54" s="19"/>
    </row>
    <row r="55" ht="15.75" customHeight="1">
      <c r="B55" s="19"/>
    </row>
    <row r="56" ht="15.75" customHeight="1">
      <c r="B56" s="19"/>
    </row>
    <row r="57" ht="15.75" customHeight="1">
      <c r="B57" s="19"/>
    </row>
    <row r="58" ht="15.75" customHeight="1">
      <c r="B58" s="19"/>
    </row>
    <row r="59" ht="15.75" customHeight="1">
      <c r="B59" s="19"/>
    </row>
    <row r="60" ht="15.75" customHeight="1">
      <c r="B60" s="19"/>
    </row>
    <row r="61" ht="15.75" customHeight="1">
      <c r="B61" s="19"/>
    </row>
    <row r="62" ht="15.75" customHeight="1">
      <c r="B62" s="19"/>
    </row>
    <row r="63" ht="15.75" customHeight="1">
      <c r="B63" s="19"/>
    </row>
    <row r="64" ht="15.75" customHeight="1">
      <c r="B64" s="19"/>
    </row>
    <row r="65" ht="15.75" customHeight="1">
      <c r="B65" s="19"/>
    </row>
    <row r="66" ht="15.75" customHeight="1">
      <c r="B66" s="19"/>
    </row>
    <row r="67" ht="15.75" customHeight="1">
      <c r="B67" s="19"/>
    </row>
    <row r="68" ht="15.75" customHeight="1">
      <c r="B68" s="19"/>
    </row>
    <row r="69" ht="15.75" customHeight="1">
      <c r="B69" s="19"/>
    </row>
    <row r="70" ht="15.75" customHeight="1">
      <c r="B70" s="19"/>
    </row>
    <row r="71" ht="15.75" customHeight="1">
      <c r="B71" s="19"/>
    </row>
    <row r="72" ht="15.75" customHeight="1">
      <c r="B72" s="19"/>
    </row>
    <row r="73" ht="15.75" customHeight="1">
      <c r="B73" s="19"/>
    </row>
    <row r="74" ht="15.75" customHeight="1">
      <c r="B74" s="19"/>
    </row>
    <row r="75" ht="15.75" customHeight="1">
      <c r="B75" s="19"/>
    </row>
    <row r="76" ht="15.75" customHeight="1">
      <c r="B76" s="19"/>
    </row>
    <row r="77" ht="15.75" customHeight="1">
      <c r="B77" s="19"/>
    </row>
    <row r="78" ht="15.75" customHeight="1">
      <c r="B78" s="19"/>
    </row>
    <row r="79" ht="15.75" customHeight="1">
      <c r="B79" s="19"/>
    </row>
    <row r="80" ht="15.75" customHeight="1">
      <c r="B80" s="19"/>
    </row>
    <row r="81" ht="15.75" customHeight="1">
      <c r="B81" s="19"/>
    </row>
    <row r="82" ht="15.75" customHeight="1">
      <c r="B82" s="19"/>
    </row>
    <row r="83" ht="15.75" customHeight="1">
      <c r="B83" s="19"/>
    </row>
    <row r="84" ht="15.75" customHeight="1">
      <c r="B84" s="19"/>
    </row>
    <row r="85" ht="15.75" customHeight="1">
      <c r="B85" s="19"/>
    </row>
    <row r="86" ht="15.75" customHeight="1">
      <c r="B86" s="19"/>
    </row>
    <row r="87" ht="15.75" customHeight="1">
      <c r="B87" s="19"/>
    </row>
    <row r="88" ht="15.75" customHeight="1">
      <c r="B88" s="19"/>
    </row>
    <row r="89" ht="15.75" customHeight="1">
      <c r="B89" s="19"/>
    </row>
    <row r="90" ht="15.75" customHeight="1">
      <c r="B90" s="19"/>
    </row>
    <row r="91" ht="15.75" customHeight="1">
      <c r="B91" s="19"/>
    </row>
    <row r="92" ht="15.75" customHeight="1">
      <c r="B92" s="19"/>
    </row>
    <row r="93" ht="15.75" customHeight="1">
      <c r="B93" s="19"/>
    </row>
    <row r="94" ht="15.75" customHeight="1">
      <c r="B94" s="19"/>
    </row>
    <row r="95" ht="15.75" customHeight="1">
      <c r="B95" s="19"/>
    </row>
    <row r="96" ht="15.75" customHeight="1">
      <c r="B96" s="19"/>
    </row>
    <row r="97" ht="15.75" customHeight="1">
      <c r="B97" s="19"/>
    </row>
    <row r="98" ht="15.75" customHeight="1">
      <c r="B98" s="19"/>
    </row>
    <row r="99" ht="15.75" customHeight="1">
      <c r="B99" s="19"/>
    </row>
    <row r="100" ht="15.75" customHeight="1">
      <c r="B100" s="19"/>
    </row>
    <row r="101" ht="15.75" customHeight="1">
      <c r="B101" s="19"/>
    </row>
    <row r="102" ht="15.75" customHeight="1">
      <c r="B102" s="19"/>
    </row>
    <row r="103" ht="15.75" customHeight="1">
      <c r="B103" s="19"/>
    </row>
    <row r="104" ht="15.75" customHeight="1">
      <c r="B104" s="19"/>
    </row>
    <row r="105" ht="15.75" customHeight="1">
      <c r="B105" s="19"/>
    </row>
    <row r="106" ht="15.75" customHeight="1">
      <c r="B106" s="19"/>
    </row>
    <row r="107" ht="15.75" customHeight="1">
      <c r="B107" s="19"/>
    </row>
    <row r="108" ht="15.75" customHeight="1">
      <c r="B108" s="19"/>
    </row>
    <row r="109" ht="15.75" customHeight="1">
      <c r="B109" s="19"/>
    </row>
    <row r="110" ht="15.75" customHeight="1">
      <c r="B110" s="19"/>
    </row>
    <row r="111" ht="15.75" customHeight="1">
      <c r="B111" s="19"/>
    </row>
    <row r="112" ht="15.75" customHeight="1">
      <c r="B112" s="19"/>
    </row>
    <row r="113" ht="15.75" customHeight="1">
      <c r="B113" s="19"/>
    </row>
    <row r="114" ht="15.75" customHeight="1">
      <c r="B114" s="19"/>
    </row>
    <row r="115" ht="15.75" customHeight="1">
      <c r="B115" s="19"/>
    </row>
    <row r="116" ht="15.75" customHeight="1">
      <c r="B116" s="19"/>
    </row>
    <row r="117" ht="15.75" customHeight="1">
      <c r="B117" s="19"/>
    </row>
    <row r="118" ht="15.75" customHeight="1">
      <c r="B118" s="19"/>
    </row>
    <row r="119" ht="15.75" customHeight="1">
      <c r="B119" s="19"/>
    </row>
    <row r="120" ht="15.75" customHeight="1">
      <c r="B120" s="19"/>
    </row>
    <row r="121" ht="15.75" customHeight="1">
      <c r="B121" s="19"/>
    </row>
    <row r="122" ht="15.75" customHeight="1">
      <c r="B122" s="19"/>
    </row>
    <row r="123" ht="15.75" customHeight="1">
      <c r="B123" s="19"/>
    </row>
    <row r="124" ht="15.75" customHeight="1">
      <c r="B124" s="19"/>
    </row>
    <row r="125" ht="15.75" customHeight="1">
      <c r="B125" s="19"/>
    </row>
    <row r="126" ht="15.75" customHeight="1">
      <c r="B126" s="19"/>
    </row>
    <row r="127" ht="15.75" customHeight="1">
      <c r="B127" s="19"/>
    </row>
    <row r="128" ht="15.75" customHeight="1">
      <c r="B128" s="19"/>
    </row>
    <row r="129" ht="15.75" customHeight="1">
      <c r="B129" s="19"/>
    </row>
    <row r="130" ht="15.75" customHeight="1">
      <c r="B130" s="19"/>
    </row>
    <row r="131" ht="15.75" customHeight="1">
      <c r="B131" s="19"/>
    </row>
    <row r="132" ht="15.75" customHeight="1">
      <c r="B132" s="19"/>
    </row>
    <row r="133" ht="15.75" customHeight="1">
      <c r="B133" s="19"/>
    </row>
    <row r="134" ht="15.75" customHeight="1">
      <c r="B134" s="19"/>
    </row>
    <row r="135" ht="15.75" customHeight="1">
      <c r="B135" s="19"/>
    </row>
    <row r="136" ht="15.75" customHeight="1">
      <c r="B136" s="19"/>
    </row>
    <row r="137" ht="15.75" customHeight="1">
      <c r="B137" s="19"/>
    </row>
    <row r="138" ht="15.75" customHeight="1">
      <c r="B138" s="19"/>
    </row>
    <row r="139" ht="15.75" customHeight="1">
      <c r="B139" s="19"/>
    </row>
    <row r="140" ht="15.75" customHeight="1">
      <c r="B140" s="19"/>
    </row>
    <row r="141" ht="15.75" customHeight="1">
      <c r="B141" s="19"/>
    </row>
    <row r="142" ht="15.75" customHeight="1">
      <c r="B142" s="19"/>
    </row>
    <row r="143" ht="15.75" customHeight="1">
      <c r="B143" s="19"/>
    </row>
    <row r="144" ht="15.75" customHeight="1">
      <c r="B144" s="19"/>
    </row>
    <row r="145" ht="15.75" customHeight="1">
      <c r="B145" s="19"/>
    </row>
    <row r="146" ht="15.75" customHeight="1">
      <c r="B146" s="19"/>
    </row>
    <row r="147" ht="15.75" customHeight="1">
      <c r="B147" s="19"/>
    </row>
    <row r="148" ht="15.75" customHeight="1">
      <c r="B148" s="19"/>
    </row>
    <row r="149" ht="15.75" customHeight="1">
      <c r="B149" s="19"/>
    </row>
    <row r="150" ht="15.75" customHeight="1">
      <c r="B150" s="19"/>
    </row>
    <row r="151" ht="15.75" customHeight="1">
      <c r="B151" s="19"/>
    </row>
    <row r="152" ht="15.75" customHeight="1">
      <c r="B152" s="19"/>
    </row>
    <row r="153" ht="15.75" customHeight="1">
      <c r="B153" s="19"/>
    </row>
    <row r="154" ht="15.75" customHeight="1">
      <c r="B154" s="19"/>
    </row>
    <row r="155" ht="15.75" customHeight="1">
      <c r="B155" s="19"/>
    </row>
    <row r="156" ht="15.75" customHeight="1">
      <c r="B156" s="19"/>
    </row>
    <row r="157" ht="15.75" customHeight="1">
      <c r="B157" s="19"/>
    </row>
    <row r="158" ht="15.75" customHeight="1">
      <c r="B158" s="19"/>
    </row>
    <row r="159" ht="15.75" customHeight="1">
      <c r="B159" s="19"/>
    </row>
    <row r="160" ht="15.75" customHeight="1">
      <c r="B160" s="19"/>
    </row>
    <row r="161" ht="15.75" customHeight="1">
      <c r="B161" s="19"/>
    </row>
    <row r="162" ht="15.75" customHeight="1">
      <c r="B162" s="19"/>
    </row>
    <row r="163" ht="15.75" customHeight="1">
      <c r="B163" s="19"/>
    </row>
    <row r="164" ht="15.75" customHeight="1">
      <c r="B164" s="19"/>
    </row>
    <row r="165" ht="15.75" customHeight="1">
      <c r="B165" s="19"/>
    </row>
    <row r="166" ht="15.75" customHeight="1">
      <c r="B166" s="19"/>
    </row>
    <row r="167" ht="15.75" customHeight="1">
      <c r="B167" s="19"/>
    </row>
    <row r="168" ht="15.75" customHeight="1">
      <c r="B168" s="19"/>
    </row>
    <row r="169" ht="15.75" customHeight="1">
      <c r="B169" s="19"/>
    </row>
    <row r="170" ht="15.75" customHeight="1">
      <c r="B170" s="19"/>
    </row>
    <row r="171" ht="15.75" customHeight="1">
      <c r="B171" s="19"/>
    </row>
    <row r="172" ht="15.75" customHeight="1">
      <c r="B172" s="19"/>
    </row>
    <row r="173" ht="15.75" customHeight="1">
      <c r="B173" s="19"/>
    </row>
    <row r="174" ht="15.75" customHeight="1">
      <c r="B174" s="19"/>
    </row>
    <row r="175" ht="15.75" customHeight="1">
      <c r="B175" s="19"/>
    </row>
    <row r="176" ht="15.75" customHeight="1">
      <c r="B176" s="19"/>
    </row>
    <row r="177" ht="15.75" customHeight="1">
      <c r="B177" s="19"/>
    </row>
    <row r="178" ht="15.75" customHeight="1">
      <c r="B178" s="19"/>
    </row>
    <row r="179" ht="15.75" customHeight="1">
      <c r="B179" s="19"/>
    </row>
    <row r="180" ht="15.75" customHeight="1">
      <c r="B180" s="19"/>
    </row>
    <row r="181" ht="15.75" customHeight="1">
      <c r="B181" s="19"/>
    </row>
    <row r="182" ht="15.75" customHeight="1">
      <c r="B182" s="19"/>
    </row>
    <row r="183" ht="15.75" customHeight="1">
      <c r="B183" s="19"/>
    </row>
    <row r="184" ht="15.75" customHeight="1">
      <c r="B184" s="19"/>
    </row>
    <row r="185" ht="15.75" customHeight="1">
      <c r="B185" s="19"/>
    </row>
    <row r="186" ht="15.75" customHeight="1">
      <c r="B186" s="19"/>
    </row>
    <row r="187" ht="15.75" customHeight="1">
      <c r="B187" s="19"/>
    </row>
    <row r="188" ht="15.75" customHeight="1">
      <c r="B188" s="19"/>
    </row>
    <row r="189" ht="15.75" customHeight="1">
      <c r="B189" s="19"/>
    </row>
    <row r="190" ht="15.75" customHeight="1">
      <c r="B190" s="19"/>
    </row>
    <row r="191" ht="15.75" customHeight="1">
      <c r="B191" s="19"/>
    </row>
    <row r="192" ht="15.75" customHeight="1">
      <c r="B192" s="19"/>
    </row>
    <row r="193" ht="15.75" customHeight="1">
      <c r="B193" s="19"/>
    </row>
    <row r="194" ht="15.75" customHeight="1">
      <c r="B194" s="19"/>
    </row>
    <row r="195" ht="15.75" customHeight="1">
      <c r="B195" s="19"/>
    </row>
    <row r="196" ht="15.75" customHeight="1">
      <c r="B196" s="19"/>
    </row>
    <row r="197" ht="15.75" customHeight="1">
      <c r="B197" s="19"/>
    </row>
    <row r="198" ht="15.75" customHeight="1">
      <c r="B198" s="19"/>
    </row>
    <row r="199" ht="15.75" customHeight="1">
      <c r="B199" s="19"/>
    </row>
    <row r="200" ht="15.75" customHeight="1">
      <c r="B200" s="19"/>
    </row>
    <row r="201" ht="15.75" customHeight="1">
      <c r="B201" s="19"/>
    </row>
    <row r="202" ht="15.75" customHeight="1">
      <c r="B202" s="19"/>
    </row>
    <row r="203" ht="15.75" customHeight="1">
      <c r="B203" s="19"/>
    </row>
    <row r="204" ht="15.75" customHeight="1">
      <c r="B204" s="19"/>
    </row>
    <row r="205" ht="15.75" customHeight="1">
      <c r="B205" s="19"/>
    </row>
    <row r="206" ht="15.75" customHeight="1">
      <c r="B206" s="19"/>
    </row>
    <row r="207" ht="15.75" customHeight="1">
      <c r="B207" s="19"/>
    </row>
    <row r="208" ht="15.75" customHeight="1">
      <c r="B208" s="19"/>
    </row>
    <row r="209" ht="15.75" customHeight="1">
      <c r="B209" s="19"/>
    </row>
    <row r="210" ht="15.75" customHeight="1">
      <c r="B210" s="19"/>
    </row>
    <row r="211" ht="15.75" customHeight="1">
      <c r="B211" s="19"/>
    </row>
    <row r="212" ht="15.75" customHeight="1">
      <c r="B212" s="19"/>
    </row>
    <row r="213" ht="15.75" customHeight="1">
      <c r="B213" s="19"/>
    </row>
    <row r="214" ht="15.75" customHeight="1">
      <c r="B214" s="19"/>
    </row>
    <row r="215" ht="15.75" customHeight="1">
      <c r="B215" s="19"/>
    </row>
    <row r="216" ht="15.75" customHeight="1">
      <c r="B216" s="19"/>
    </row>
    <row r="217" ht="15.75" customHeight="1">
      <c r="B217" s="19"/>
    </row>
    <row r="218" ht="15.75" customHeight="1">
      <c r="B218" s="19"/>
    </row>
    <row r="219" ht="15.75" customHeight="1">
      <c r="B219" s="19"/>
    </row>
    <row r="220" ht="15.75" customHeight="1">
      <c r="B220" s="19"/>
    </row>
    <row r="221" ht="15.75" customHeight="1">
      <c r="B221" s="19"/>
    </row>
    <row r="222" ht="15.75" customHeight="1">
      <c r="B222" s="19"/>
    </row>
    <row r="223" ht="15.75" customHeight="1">
      <c r="B223" s="19"/>
    </row>
    <row r="224" ht="15.75" customHeight="1">
      <c r="B224" s="19"/>
    </row>
    <row r="225" ht="15.75" customHeight="1">
      <c r="B225" s="19"/>
    </row>
    <row r="226" ht="15.75" customHeight="1">
      <c r="B226" s="19"/>
    </row>
    <row r="227" ht="15.75" customHeight="1">
      <c r="B227" s="19"/>
    </row>
    <row r="228" ht="15.75" customHeight="1">
      <c r="B228" s="19"/>
    </row>
    <row r="229" ht="15.75" customHeight="1">
      <c r="B229" s="19"/>
    </row>
    <row r="230" ht="15.75" customHeight="1">
      <c r="B230" s="19"/>
    </row>
    <row r="231" ht="15.75" customHeight="1">
      <c r="B231" s="19"/>
    </row>
    <row r="232" ht="15.75" customHeight="1">
      <c r="B232" s="19"/>
    </row>
    <row r="233" ht="15.75" customHeight="1">
      <c r="B233" s="19"/>
    </row>
    <row r="234" ht="15.75" customHeight="1">
      <c r="B234" s="19"/>
    </row>
    <row r="235" ht="15.75" customHeight="1">
      <c r="B235" s="19"/>
    </row>
    <row r="236" ht="15.75" customHeight="1">
      <c r="B236" s="19"/>
    </row>
    <row r="237" ht="15.75" customHeight="1">
      <c r="B237" s="19"/>
    </row>
    <row r="238" ht="15.75" customHeight="1">
      <c r="B238" s="19"/>
    </row>
    <row r="239" ht="15.75" customHeight="1">
      <c r="B239" s="19"/>
    </row>
    <row r="240" ht="15.75" customHeight="1">
      <c r="B240" s="19"/>
    </row>
    <row r="241" ht="15.75" customHeight="1">
      <c r="B241" s="19"/>
    </row>
    <row r="242" ht="15.75" customHeight="1">
      <c r="B242" s="19"/>
    </row>
    <row r="243" ht="15.75" customHeight="1">
      <c r="B243" s="19"/>
    </row>
    <row r="244" ht="15.75" customHeight="1">
      <c r="B244" s="19"/>
    </row>
    <row r="245" ht="15.75" customHeight="1">
      <c r="B245" s="19"/>
    </row>
    <row r="246" ht="15.75" customHeight="1">
      <c r="B246" s="19"/>
    </row>
    <row r="247" ht="15.75" customHeight="1">
      <c r="B247" s="19"/>
    </row>
    <row r="248" ht="15.75" customHeight="1">
      <c r="B248" s="19"/>
    </row>
    <row r="249" ht="15.75" customHeight="1">
      <c r="B249" s="19"/>
    </row>
    <row r="250" ht="15.75" customHeight="1">
      <c r="B250" s="19"/>
    </row>
    <row r="251" ht="15.75" customHeight="1">
      <c r="B251" s="19"/>
    </row>
    <row r="252" ht="15.75" customHeight="1">
      <c r="B252" s="19"/>
    </row>
    <row r="253" ht="15.75" customHeight="1">
      <c r="B253" s="19"/>
    </row>
    <row r="254" ht="15.75" customHeight="1">
      <c r="B254" s="19"/>
    </row>
    <row r="255" ht="15.75" customHeight="1">
      <c r="B255" s="19"/>
    </row>
    <row r="256" ht="15.75" customHeight="1">
      <c r="B256" s="19"/>
    </row>
    <row r="257" ht="15.75" customHeight="1">
      <c r="B257" s="19"/>
    </row>
    <row r="258" ht="15.75" customHeight="1">
      <c r="B258" s="19"/>
    </row>
    <row r="259" ht="15.75" customHeight="1">
      <c r="B259" s="19"/>
    </row>
    <row r="260" ht="15.75" customHeight="1">
      <c r="B260" s="19"/>
    </row>
    <row r="261" ht="15.75" customHeight="1">
      <c r="B261" s="19"/>
    </row>
    <row r="262" ht="15.75" customHeight="1">
      <c r="B262" s="19"/>
    </row>
    <row r="263" ht="15.75" customHeight="1">
      <c r="B263" s="19"/>
    </row>
    <row r="264" ht="15.75" customHeight="1">
      <c r="B264" s="19"/>
    </row>
    <row r="265" ht="15.75" customHeight="1">
      <c r="B265" s="19"/>
    </row>
    <row r="266" ht="15.75" customHeight="1">
      <c r="B266" s="19"/>
    </row>
    <row r="267" ht="15.75" customHeight="1">
      <c r="B267" s="19"/>
    </row>
    <row r="268" ht="15.75" customHeight="1">
      <c r="B268" s="19"/>
    </row>
    <row r="269" ht="15.75" customHeight="1">
      <c r="B269" s="19"/>
    </row>
    <row r="270" ht="15.75" customHeight="1">
      <c r="B270" s="19"/>
    </row>
    <row r="271" ht="15.75" customHeight="1">
      <c r="B271" s="19"/>
    </row>
    <row r="272" ht="15.75" customHeight="1">
      <c r="B272" s="19"/>
    </row>
    <row r="273" ht="15.75" customHeight="1">
      <c r="B273" s="19"/>
    </row>
    <row r="274" ht="15.75" customHeight="1">
      <c r="B274" s="19"/>
    </row>
    <row r="275" ht="15.75" customHeight="1">
      <c r="B275" s="19"/>
    </row>
    <row r="276" ht="15.75" customHeight="1">
      <c r="B276" s="19"/>
    </row>
    <row r="277" ht="15.75" customHeight="1">
      <c r="B277" s="19"/>
    </row>
    <row r="278" ht="15.75" customHeight="1">
      <c r="B278" s="19"/>
    </row>
    <row r="279" ht="15.75" customHeight="1">
      <c r="B279" s="19"/>
    </row>
    <row r="280" ht="15.75" customHeight="1">
      <c r="B280" s="19"/>
    </row>
    <row r="281" ht="15.75" customHeight="1">
      <c r="B281" s="19"/>
    </row>
    <row r="282" ht="15.75" customHeight="1">
      <c r="B282" s="19"/>
    </row>
    <row r="283" ht="15.75" customHeight="1">
      <c r="B283" s="19"/>
    </row>
    <row r="284" ht="15.75" customHeight="1">
      <c r="B284" s="19"/>
    </row>
    <row r="285" ht="15.75" customHeight="1">
      <c r="B285" s="19"/>
    </row>
    <row r="286" ht="15.75" customHeight="1">
      <c r="B286" s="19"/>
    </row>
    <row r="287" ht="15.75" customHeight="1">
      <c r="B287" s="19"/>
    </row>
    <row r="288" ht="15.75" customHeight="1">
      <c r="B288" s="19"/>
    </row>
    <row r="289" ht="15.75" customHeight="1">
      <c r="B289" s="19"/>
    </row>
    <row r="290" ht="15.75" customHeight="1">
      <c r="B290" s="19"/>
    </row>
    <row r="291" ht="15.75" customHeight="1">
      <c r="B291" s="19"/>
    </row>
    <row r="292" ht="15.75" customHeight="1">
      <c r="B292" s="19"/>
    </row>
    <row r="293" ht="15.75" customHeight="1">
      <c r="B293" s="19"/>
    </row>
    <row r="294" ht="15.75" customHeight="1">
      <c r="B294" s="19"/>
    </row>
    <row r="295" ht="15.75" customHeight="1">
      <c r="B295" s="19"/>
    </row>
    <row r="296" ht="15.75" customHeight="1">
      <c r="B296" s="19"/>
    </row>
    <row r="297" ht="15.75" customHeight="1">
      <c r="B297" s="19"/>
    </row>
    <row r="298" ht="15.75" customHeight="1">
      <c r="B298" s="19"/>
    </row>
    <row r="299" ht="15.75" customHeight="1">
      <c r="B299" s="19"/>
    </row>
    <row r="300" ht="15.75" customHeight="1">
      <c r="B300" s="19"/>
    </row>
    <row r="301" ht="15.75" customHeight="1">
      <c r="B301" s="19"/>
    </row>
    <row r="302" ht="15.75" customHeight="1">
      <c r="B302" s="19"/>
    </row>
    <row r="303" ht="15.75" customHeight="1">
      <c r="B303" s="19"/>
    </row>
    <row r="304" ht="15.75" customHeight="1">
      <c r="B304" s="19"/>
    </row>
    <row r="305" ht="15.75" customHeight="1">
      <c r="B305" s="19"/>
    </row>
    <row r="306" ht="15.75" customHeight="1">
      <c r="B306" s="19"/>
    </row>
    <row r="307" ht="15.75" customHeight="1">
      <c r="B307" s="19"/>
    </row>
    <row r="308" ht="15.75" customHeight="1">
      <c r="B308" s="19"/>
    </row>
    <row r="309" ht="15.75" customHeight="1">
      <c r="B309" s="19"/>
    </row>
    <row r="310" ht="15.75" customHeight="1">
      <c r="B310" s="19"/>
    </row>
    <row r="311" ht="15.75" customHeight="1">
      <c r="B311" s="19"/>
    </row>
    <row r="312" ht="15.75" customHeight="1">
      <c r="B312" s="19"/>
    </row>
    <row r="313" ht="15.75" customHeight="1">
      <c r="B313" s="19"/>
    </row>
    <row r="314" ht="15.75" customHeight="1">
      <c r="B314" s="19"/>
    </row>
    <row r="315" ht="15.75" customHeight="1">
      <c r="B315" s="19"/>
    </row>
    <row r="316" ht="15.75" customHeight="1">
      <c r="B316" s="19"/>
    </row>
    <row r="317" ht="15.75" customHeight="1">
      <c r="B317" s="19"/>
    </row>
    <row r="318" ht="15.75" customHeight="1">
      <c r="B318" s="19"/>
    </row>
    <row r="319" ht="15.75" customHeight="1">
      <c r="B319" s="19"/>
    </row>
    <row r="320" ht="15.75" customHeight="1">
      <c r="B320" s="19"/>
    </row>
    <row r="321" ht="15.75" customHeight="1">
      <c r="B321" s="19"/>
    </row>
    <row r="322" ht="15.75" customHeight="1">
      <c r="B322" s="19"/>
    </row>
    <row r="323" ht="15.75" customHeight="1">
      <c r="B323" s="19"/>
    </row>
    <row r="324" ht="15.75" customHeight="1">
      <c r="B324" s="19"/>
    </row>
    <row r="325" ht="15.75" customHeight="1">
      <c r="B325" s="19"/>
    </row>
    <row r="326" ht="15.75" customHeight="1">
      <c r="B326" s="19"/>
    </row>
    <row r="327" ht="15.75" customHeight="1">
      <c r="B327" s="19"/>
    </row>
    <row r="328" ht="15.75" customHeight="1">
      <c r="B328" s="19"/>
    </row>
    <row r="329" ht="15.75" customHeight="1">
      <c r="B329" s="19"/>
    </row>
    <row r="330" ht="15.75" customHeight="1">
      <c r="B330" s="19"/>
    </row>
    <row r="331" ht="15.75" customHeight="1">
      <c r="B331" s="19"/>
    </row>
    <row r="332" ht="15.75" customHeight="1">
      <c r="B332" s="19"/>
    </row>
    <row r="333" ht="15.75" customHeight="1">
      <c r="B333" s="19"/>
    </row>
    <row r="334" ht="15.75" customHeight="1">
      <c r="B334" s="19"/>
    </row>
    <row r="335" ht="15.75" customHeight="1">
      <c r="B335" s="19"/>
    </row>
    <row r="336" ht="15.75" customHeight="1">
      <c r="B336" s="19"/>
    </row>
    <row r="337" ht="15.75" customHeight="1">
      <c r="B337" s="19"/>
    </row>
    <row r="338" ht="15.75" customHeight="1">
      <c r="B338" s="19"/>
    </row>
    <row r="339" ht="15.75" customHeight="1">
      <c r="B339" s="19"/>
    </row>
    <row r="340" ht="15.75" customHeight="1">
      <c r="B340" s="19"/>
    </row>
    <row r="341" ht="15.75" customHeight="1">
      <c r="B341" s="19"/>
    </row>
    <row r="342" ht="15.75" customHeight="1">
      <c r="B342" s="19"/>
    </row>
    <row r="343" ht="15.75" customHeight="1">
      <c r="B343" s="19"/>
    </row>
    <row r="344" ht="15.75" customHeight="1">
      <c r="B344" s="19"/>
    </row>
    <row r="345" ht="15.75" customHeight="1">
      <c r="B345" s="19"/>
    </row>
    <row r="346" ht="15.75" customHeight="1">
      <c r="B346" s="19"/>
    </row>
    <row r="347" ht="15.75" customHeight="1">
      <c r="B347" s="19"/>
    </row>
    <row r="348" ht="15.75" customHeight="1">
      <c r="B348" s="19"/>
    </row>
    <row r="349" ht="15.75" customHeight="1">
      <c r="B349" s="19"/>
    </row>
    <row r="350" ht="15.75" customHeight="1">
      <c r="B350" s="19"/>
    </row>
    <row r="351" ht="15.75" customHeight="1">
      <c r="B351" s="19"/>
    </row>
    <row r="352" ht="15.75" customHeight="1">
      <c r="B352" s="19"/>
    </row>
    <row r="353" ht="15.75" customHeight="1">
      <c r="B353" s="19"/>
    </row>
    <row r="354" ht="15.75" customHeight="1">
      <c r="B354" s="19"/>
    </row>
    <row r="355" ht="15.75" customHeight="1">
      <c r="B355" s="19"/>
    </row>
    <row r="356" ht="15.75" customHeight="1">
      <c r="B356" s="19"/>
    </row>
    <row r="357" ht="15.75" customHeight="1">
      <c r="B357" s="19"/>
    </row>
    <row r="358" ht="15.75" customHeight="1">
      <c r="B358" s="19"/>
    </row>
    <row r="359" ht="15.75" customHeight="1">
      <c r="B359" s="19"/>
    </row>
    <row r="360" ht="15.75" customHeight="1">
      <c r="B360" s="19"/>
    </row>
    <row r="361" ht="15.75" customHeight="1">
      <c r="B361" s="19"/>
    </row>
    <row r="362" ht="15.75" customHeight="1">
      <c r="B362" s="19"/>
    </row>
    <row r="363" ht="15.75" customHeight="1">
      <c r="B363" s="19"/>
    </row>
    <row r="364" ht="15.75" customHeight="1">
      <c r="B364" s="19"/>
    </row>
    <row r="365" ht="15.75" customHeight="1">
      <c r="B365" s="19"/>
    </row>
    <row r="366" ht="15.75" customHeight="1">
      <c r="B366" s="19"/>
    </row>
    <row r="367" ht="15.75" customHeight="1">
      <c r="B367" s="19"/>
    </row>
    <row r="368" ht="15.75" customHeight="1">
      <c r="B368" s="19"/>
    </row>
    <row r="369" ht="15.75" customHeight="1">
      <c r="B369" s="19"/>
    </row>
    <row r="370" ht="15.75" customHeight="1">
      <c r="B370" s="19"/>
    </row>
    <row r="371" ht="15.75" customHeight="1">
      <c r="B371" s="19"/>
    </row>
    <row r="372" ht="15.75" customHeight="1">
      <c r="B372" s="19"/>
    </row>
    <row r="373" ht="15.75" customHeight="1">
      <c r="B373" s="19"/>
    </row>
    <row r="374" ht="15.75" customHeight="1">
      <c r="B374" s="19"/>
    </row>
    <row r="375" ht="15.75" customHeight="1">
      <c r="B375" s="19"/>
    </row>
    <row r="376" ht="15.75" customHeight="1">
      <c r="B376" s="19"/>
    </row>
    <row r="377" ht="15.75" customHeight="1">
      <c r="B377" s="19"/>
    </row>
    <row r="378" ht="15.75" customHeight="1">
      <c r="B378" s="19"/>
    </row>
    <row r="379" ht="15.75" customHeight="1">
      <c r="B379" s="19"/>
    </row>
    <row r="380" ht="15.75" customHeight="1">
      <c r="B380" s="19"/>
    </row>
    <row r="381" ht="15.75" customHeight="1">
      <c r="B381" s="19"/>
    </row>
    <row r="382" ht="15.75" customHeight="1">
      <c r="B382" s="19"/>
    </row>
    <row r="383" ht="15.75" customHeight="1">
      <c r="B383" s="19"/>
    </row>
    <row r="384" ht="15.75" customHeight="1">
      <c r="B384" s="19"/>
    </row>
    <row r="385" ht="15.75" customHeight="1">
      <c r="B385" s="19"/>
    </row>
    <row r="386" ht="15.75" customHeight="1">
      <c r="B386" s="19"/>
    </row>
    <row r="387" ht="15.75" customHeight="1">
      <c r="B387" s="19"/>
    </row>
    <row r="388" ht="15.75" customHeight="1">
      <c r="B388" s="19"/>
    </row>
    <row r="389" ht="15.75" customHeight="1">
      <c r="B389" s="19"/>
    </row>
    <row r="390" ht="15.75" customHeight="1">
      <c r="B390" s="19"/>
    </row>
    <row r="391" ht="15.75" customHeight="1">
      <c r="B391" s="19"/>
    </row>
    <row r="392" ht="15.75" customHeight="1">
      <c r="B392" s="19"/>
    </row>
    <row r="393" ht="15.75" customHeight="1">
      <c r="B393" s="19"/>
    </row>
    <row r="394" ht="15.75" customHeight="1">
      <c r="B394" s="19"/>
    </row>
    <row r="395" ht="15.75" customHeight="1">
      <c r="B395" s="19"/>
    </row>
    <row r="396" ht="15.75" customHeight="1">
      <c r="B396" s="19"/>
    </row>
    <row r="397" ht="15.75" customHeight="1">
      <c r="B397" s="19"/>
    </row>
    <row r="398" ht="15.75" customHeight="1">
      <c r="B398" s="19"/>
    </row>
    <row r="399" ht="15.75" customHeight="1">
      <c r="B399" s="19"/>
    </row>
    <row r="400" ht="15.75" customHeight="1">
      <c r="B400" s="19"/>
    </row>
    <row r="401" ht="15.75" customHeight="1">
      <c r="B401" s="19"/>
    </row>
    <row r="402" ht="15.75" customHeight="1">
      <c r="B402" s="19"/>
    </row>
    <row r="403" ht="15.75" customHeight="1">
      <c r="B403" s="19"/>
    </row>
    <row r="404" ht="15.75" customHeight="1">
      <c r="B404" s="19"/>
    </row>
    <row r="405" ht="15.75" customHeight="1">
      <c r="B405" s="19"/>
    </row>
    <row r="406" ht="15.75" customHeight="1">
      <c r="B406" s="19"/>
    </row>
    <row r="407" ht="15.75" customHeight="1">
      <c r="B407" s="19"/>
    </row>
    <row r="408" ht="15.75" customHeight="1">
      <c r="B408" s="19"/>
    </row>
    <row r="409" ht="15.75" customHeight="1">
      <c r="B409" s="19"/>
    </row>
    <row r="410" ht="15.75" customHeight="1">
      <c r="B410" s="19"/>
    </row>
    <row r="411" ht="15.75" customHeight="1">
      <c r="B411" s="19"/>
    </row>
    <row r="412" ht="15.75" customHeight="1">
      <c r="B412" s="19"/>
    </row>
    <row r="413" ht="15.75" customHeight="1">
      <c r="B413" s="19"/>
    </row>
    <row r="414" ht="15.75" customHeight="1">
      <c r="B414" s="19"/>
    </row>
    <row r="415" ht="15.75" customHeight="1">
      <c r="B415" s="19"/>
    </row>
    <row r="416" ht="15.75" customHeight="1">
      <c r="B416" s="19"/>
    </row>
    <row r="417" ht="15.75" customHeight="1">
      <c r="B417" s="19"/>
    </row>
    <row r="418" ht="15.75" customHeight="1">
      <c r="B418" s="19"/>
    </row>
    <row r="419" ht="15.75" customHeight="1">
      <c r="B419" s="19"/>
    </row>
    <row r="420" ht="15.75" customHeight="1">
      <c r="B420" s="19"/>
    </row>
    <row r="421" ht="15.75" customHeight="1">
      <c r="B421" s="19"/>
    </row>
    <row r="422" ht="15.75" customHeight="1">
      <c r="B422" s="19"/>
    </row>
    <row r="423" ht="15.75" customHeight="1">
      <c r="B423" s="19"/>
    </row>
    <row r="424" ht="15.75" customHeight="1">
      <c r="B424" s="19"/>
    </row>
    <row r="425" ht="15.75" customHeight="1">
      <c r="B425" s="19"/>
    </row>
    <row r="426" ht="15.75" customHeight="1">
      <c r="B426" s="19"/>
    </row>
    <row r="427" ht="15.75" customHeight="1">
      <c r="B427" s="19"/>
    </row>
    <row r="428" ht="15.75" customHeight="1">
      <c r="B428" s="19"/>
    </row>
    <row r="429" ht="15.75" customHeight="1">
      <c r="B429" s="19"/>
    </row>
    <row r="430" ht="15.75" customHeight="1">
      <c r="B430" s="19"/>
    </row>
    <row r="431" ht="15.75" customHeight="1">
      <c r="B431" s="19"/>
    </row>
    <row r="432" ht="15.75" customHeight="1">
      <c r="B432" s="19"/>
    </row>
    <row r="433" ht="15.75" customHeight="1">
      <c r="B433" s="19"/>
    </row>
    <row r="434" ht="15.75" customHeight="1">
      <c r="B434" s="19"/>
    </row>
    <row r="435" ht="15.75" customHeight="1">
      <c r="B435" s="19"/>
    </row>
    <row r="436" ht="15.75" customHeight="1">
      <c r="B436" s="19"/>
    </row>
    <row r="437" ht="15.75" customHeight="1">
      <c r="B437" s="19"/>
    </row>
    <row r="438" ht="15.75" customHeight="1">
      <c r="B438" s="19"/>
    </row>
    <row r="439" ht="15.75" customHeight="1">
      <c r="B439" s="19"/>
    </row>
    <row r="440" ht="15.75" customHeight="1">
      <c r="B440" s="19"/>
    </row>
    <row r="441" ht="15.75" customHeight="1">
      <c r="B441" s="19"/>
    </row>
    <row r="442" ht="15.75" customHeight="1">
      <c r="B442" s="19"/>
    </row>
    <row r="443" ht="15.75" customHeight="1">
      <c r="B443" s="19"/>
    </row>
    <row r="444" ht="15.75" customHeight="1">
      <c r="B444" s="19"/>
    </row>
    <row r="445" ht="15.75" customHeight="1">
      <c r="B445" s="19"/>
    </row>
    <row r="446" ht="15.75" customHeight="1">
      <c r="B446" s="19"/>
    </row>
    <row r="447" ht="15.75" customHeight="1">
      <c r="B447" s="19"/>
    </row>
    <row r="448" ht="15.75" customHeight="1">
      <c r="B448" s="19"/>
    </row>
    <row r="449" ht="15.75" customHeight="1">
      <c r="B449" s="19"/>
    </row>
    <row r="450" ht="15.75" customHeight="1">
      <c r="B450" s="19"/>
    </row>
    <row r="451" ht="15.75" customHeight="1">
      <c r="B451" s="19"/>
    </row>
    <row r="452" ht="15.75" customHeight="1">
      <c r="B452" s="19"/>
    </row>
    <row r="453" ht="15.75" customHeight="1">
      <c r="B453" s="19"/>
    </row>
    <row r="454" ht="15.75" customHeight="1">
      <c r="B454" s="19"/>
    </row>
    <row r="455" ht="15.75" customHeight="1">
      <c r="B455" s="19"/>
    </row>
    <row r="456" ht="15.75" customHeight="1">
      <c r="B456" s="19"/>
    </row>
    <row r="457" ht="15.75" customHeight="1">
      <c r="B457" s="19"/>
    </row>
    <row r="458" ht="15.75" customHeight="1">
      <c r="B458" s="19"/>
    </row>
    <row r="459" ht="15.75" customHeight="1">
      <c r="B459" s="19"/>
    </row>
    <row r="460" ht="15.75" customHeight="1">
      <c r="B460" s="19"/>
    </row>
    <row r="461" ht="15.75" customHeight="1">
      <c r="B461" s="19"/>
    </row>
    <row r="462" ht="15.75" customHeight="1">
      <c r="B462" s="19"/>
    </row>
    <row r="463" ht="15.75" customHeight="1">
      <c r="B463" s="19"/>
    </row>
    <row r="464" ht="15.75" customHeight="1">
      <c r="B464" s="19"/>
    </row>
    <row r="465" ht="15.75" customHeight="1">
      <c r="B465" s="19"/>
    </row>
    <row r="466" ht="15.75" customHeight="1">
      <c r="B466" s="19"/>
    </row>
    <row r="467" ht="15.75" customHeight="1">
      <c r="B467" s="19"/>
    </row>
    <row r="468" ht="15.75" customHeight="1">
      <c r="B468" s="19"/>
    </row>
    <row r="469" ht="15.75" customHeight="1">
      <c r="B469" s="19"/>
    </row>
    <row r="470" ht="15.75" customHeight="1">
      <c r="B470" s="19"/>
    </row>
    <row r="471" ht="15.75" customHeight="1">
      <c r="B471" s="19"/>
    </row>
    <row r="472" ht="15.75" customHeight="1">
      <c r="B472" s="19"/>
    </row>
    <row r="473" ht="15.75" customHeight="1">
      <c r="B473" s="19"/>
    </row>
    <row r="474" ht="15.75" customHeight="1">
      <c r="B474" s="19"/>
    </row>
    <row r="475" ht="15.75" customHeight="1">
      <c r="B475" s="19"/>
    </row>
    <row r="476" ht="15.75" customHeight="1">
      <c r="B476" s="19"/>
    </row>
    <row r="477" ht="15.75" customHeight="1">
      <c r="B477" s="19"/>
    </row>
    <row r="478" ht="15.75" customHeight="1">
      <c r="B478" s="19"/>
    </row>
    <row r="479" ht="15.75" customHeight="1">
      <c r="B479" s="19"/>
    </row>
    <row r="480" ht="15.75" customHeight="1">
      <c r="B480" s="19"/>
    </row>
    <row r="481" ht="15.75" customHeight="1">
      <c r="B481" s="19"/>
    </row>
    <row r="482" ht="15.75" customHeight="1">
      <c r="B482" s="19"/>
    </row>
    <row r="483" ht="15.75" customHeight="1">
      <c r="B483" s="19"/>
    </row>
    <row r="484" ht="15.75" customHeight="1">
      <c r="B484" s="19"/>
    </row>
    <row r="485" ht="15.75" customHeight="1">
      <c r="B485" s="19"/>
    </row>
    <row r="486" ht="15.75" customHeight="1">
      <c r="B486" s="19"/>
    </row>
    <row r="487" ht="15.75" customHeight="1">
      <c r="B487" s="19"/>
    </row>
    <row r="488" ht="15.75" customHeight="1">
      <c r="B488" s="19"/>
    </row>
    <row r="489" ht="15.75" customHeight="1">
      <c r="B489" s="19"/>
    </row>
    <row r="490" ht="15.75" customHeight="1">
      <c r="B490" s="19"/>
    </row>
    <row r="491" ht="15.75" customHeight="1">
      <c r="B491" s="19"/>
    </row>
    <row r="492" ht="15.75" customHeight="1">
      <c r="B492" s="19"/>
    </row>
    <row r="493" ht="15.75" customHeight="1">
      <c r="B493" s="19"/>
    </row>
    <row r="494" ht="15.75" customHeight="1">
      <c r="B494" s="19"/>
    </row>
    <row r="495" ht="15.75" customHeight="1">
      <c r="B495" s="19"/>
    </row>
    <row r="496" ht="15.75" customHeight="1">
      <c r="B496" s="19"/>
    </row>
    <row r="497" ht="15.75" customHeight="1">
      <c r="B497" s="19"/>
    </row>
    <row r="498" ht="15.75" customHeight="1">
      <c r="B498" s="19"/>
    </row>
    <row r="499" ht="15.75" customHeight="1">
      <c r="B499" s="19"/>
    </row>
    <row r="500" ht="15.75" customHeight="1">
      <c r="B500" s="19"/>
    </row>
    <row r="501" ht="15.75" customHeight="1">
      <c r="B501" s="19"/>
    </row>
    <row r="502" ht="15.75" customHeight="1">
      <c r="B502" s="19"/>
    </row>
    <row r="503" ht="15.75" customHeight="1">
      <c r="B503" s="19"/>
    </row>
    <row r="504" ht="15.75" customHeight="1">
      <c r="B504" s="19"/>
    </row>
    <row r="505" ht="15.75" customHeight="1">
      <c r="B505" s="19"/>
    </row>
    <row r="506" ht="15.75" customHeight="1">
      <c r="B506" s="19"/>
    </row>
    <row r="507" ht="15.75" customHeight="1">
      <c r="B507" s="19"/>
    </row>
    <row r="508" ht="15.75" customHeight="1">
      <c r="B508" s="19"/>
    </row>
    <row r="509" ht="15.75" customHeight="1">
      <c r="B509" s="19"/>
    </row>
    <row r="510" ht="15.75" customHeight="1">
      <c r="B510" s="19"/>
    </row>
    <row r="511" ht="15.75" customHeight="1">
      <c r="B511" s="19"/>
    </row>
    <row r="512" ht="15.75" customHeight="1">
      <c r="B512" s="19"/>
    </row>
    <row r="513" ht="15.75" customHeight="1">
      <c r="B513" s="19"/>
    </row>
    <row r="514" ht="15.75" customHeight="1">
      <c r="B514" s="19"/>
    </row>
    <row r="515" ht="15.75" customHeight="1">
      <c r="B515" s="19"/>
    </row>
    <row r="516" ht="15.75" customHeight="1">
      <c r="B516" s="19"/>
    </row>
    <row r="517" ht="15.75" customHeight="1">
      <c r="B517" s="19"/>
    </row>
    <row r="518" ht="15.75" customHeight="1">
      <c r="B518" s="19"/>
    </row>
    <row r="519" ht="15.75" customHeight="1">
      <c r="B519" s="19"/>
    </row>
    <row r="520" ht="15.75" customHeight="1">
      <c r="B520" s="19"/>
    </row>
    <row r="521" ht="15.75" customHeight="1">
      <c r="B521" s="19"/>
    </row>
    <row r="522" ht="15.75" customHeight="1">
      <c r="B522" s="19"/>
    </row>
    <row r="523" ht="15.75" customHeight="1">
      <c r="B523" s="19"/>
    </row>
    <row r="524" ht="15.75" customHeight="1">
      <c r="B524" s="19"/>
    </row>
    <row r="525" ht="15.75" customHeight="1">
      <c r="B525" s="19"/>
    </row>
    <row r="526" ht="15.75" customHeight="1">
      <c r="B526" s="19"/>
    </row>
    <row r="527" ht="15.75" customHeight="1">
      <c r="B527" s="19"/>
    </row>
    <row r="528" ht="15.75" customHeight="1">
      <c r="B528" s="19"/>
    </row>
    <row r="529" ht="15.75" customHeight="1">
      <c r="B529" s="19"/>
    </row>
    <row r="530" ht="15.75" customHeight="1">
      <c r="B530" s="19"/>
    </row>
    <row r="531" ht="15.75" customHeight="1">
      <c r="B531" s="19"/>
    </row>
    <row r="532" ht="15.75" customHeight="1">
      <c r="B532" s="19"/>
    </row>
    <row r="533" ht="15.75" customHeight="1">
      <c r="B533" s="19"/>
    </row>
    <row r="534" ht="15.75" customHeight="1">
      <c r="B534" s="19"/>
    </row>
    <row r="535" ht="15.75" customHeight="1">
      <c r="B535" s="19"/>
    </row>
    <row r="536" ht="15.75" customHeight="1">
      <c r="B536" s="19"/>
    </row>
    <row r="537" ht="15.75" customHeight="1">
      <c r="B537" s="19"/>
    </row>
    <row r="538" ht="15.75" customHeight="1">
      <c r="B538" s="19"/>
    </row>
    <row r="539" ht="15.75" customHeight="1">
      <c r="B539" s="19"/>
    </row>
    <row r="540" ht="15.75" customHeight="1">
      <c r="B540" s="19"/>
    </row>
    <row r="541" ht="15.75" customHeight="1">
      <c r="B541" s="19"/>
    </row>
    <row r="542" ht="15.75" customHeight="1">
      <c r="B542" s="19"/>
    </row>
    <row r="543" ht="15.75" customHeight="1">
      <c r="B543" s="19"/>
    </row>
    <row r="544" ht="15.75" customHeight="1">
      <c r="B544" s="19"/>
    </row>
    <row r="545" ht="15.75" customHeight="1">
      <c r="B545" s="19"/>
    </row>
    <row r="546" ht="15.75" customHeight="1">
      <c r="B546" s="19"/>
    </row>
    <row r="547" ht="15.75" customHeight="1">
      <c r="B547" s="19"/>
    </row>
    <row r="548" ht="15.75" customHeight="1">
      <c r="B548" s="19"/>
    </row>
    <row r="549" ht="15.75" customHeight="1">
      <c r="B549" s="19"/>
    </row>
    <row r="550" ht="15.75" customHeight="1">
      <c r="B550" s="19"/>
    </row>
    <row r="551" ht="15.75" customHeight="1">
      <c r="B551" s="19"/>
    </row>
    <row r="552" ht="15.75" customHeight="1">
      <c r="B552" s="19"/>
    </row>
    <row r="553" ht="15.75" customHeight="1">
      <c r="B553" s="19"/>
    </row>
    <row r="554" ht="15.75" customHeight="1">
      <c r="B554" s="19"/>
    </row>
    <row r="555" ht="15.75" customHeight="1">
      <c r="B555" s="19"/>
    </row>
    <row r="556" ht="15.75" customHeight="1">
      <c r="B556" s="19"/>
    </row>
    <row r="557" ht="15.75" customHeight="1">
      <c r="B557" s="19"/>
    </row>
    <row r="558" ht="15.75" customHeight="1">
      <c r="B558" s="19"/>
    </row>
    <row r="559" ht="15.75" customHeight="1">
      <c r="B559" s="19"/>
    </row>
    <row r="560" ht="15.75" customHeight="1">
      <c r="B560" s="19"/>
    </row>
    <row r="561" ht="15.75" customHeight="1">
      <c r="B561" s="19"/>
    </row>
    <row r="562" ht="15.75" customHeight="1">
      <c r="B562" s="19"/>
    </row>
    <row r="563" ht="15.75" customHeight="1">
      <c r="B563" s="19"/>
    </row>
    <row r="564" ht="15.75" customHeight="1">
      <c r="B564" s="19"/>
    </row>
    <row r="565" ht="15.75" customHeight="1">
      <c r="B565" s="19"/>
    </row>
    <row r="566" ht="15.75" customHeight="1">
      <c r="B566" s="19"/>
    </row>
    <row r="567" ht="15.75" customHeight="1">
      <c r="B567" s="19"/>
    </row>
    <row r="568" ht="15.75" customHeight="1">
      <c r="B568" s="19"/>
    </row>
    <row r="569" ht="15.75" customHeight="1">
      <c r="B569" s="19"/>
    </row>
    <row r="570" ht="15.75" customHeight="1">
      <c r="B570" s="19"/>
    </row>
    <row r="571" ht="15.75" customHeight="1">
      <c r="B571" s="19"/>
    </row>
    <row r="572" ht="15.75" customHeight="1">
      <c r="B572" s="19"/>
    </row>
    <row r="573" ht="15.75" customHeight="1">
      <c r="B573" s="19"/>
    </row>
    <row r="574" ht="15.75" customHeight="1">
      <c r="B574" s="19"/>
    </row>
    <row r="575" ht="15.75" customHeight="1">
      <c r="B575" s="19"/>
    </row>
    <row r="576" ht="15.75" customHeight="1">
      <c r="B576" s="19"/>
    </row>
    <row r="577" ht="15.75" customHeight="1">
      <c r="B577" s="19"/>
    </row>
    <row r="578" ht="15.75" customHeight="1">
      <c r="B578" s="19"/>
    </row>
    <row r="579" ht="15.75" customHeight="1">
      <c r="B579" s="19"/>
    </row>
    <row r="580" ht="15.75" customHeight="1">
      <c r="B580" s="19"/>
    </row>
    <row r="581" ht="15.75" customHeight="1">
      <c r="B581" s="19"/>
    </row>
    <row r="582" ht="15.75" customHeight="1">
      <c r="B582" s="19"/>
    </row>
    <row r="583" ht="15.75" customHeight="1">
      <c r="B583" s="19"/>
    </row>
    <row r="584" ht="15.75" customHeight="1">
      <c r="B584" s="19"/>
    </row>
    <row r="585" ht="15.75" customHeight="1">
      <c r="B585" s="19"/>
    </row>
    <row r="586" ht="15.75" customHeight="1">
      <c r="B586" s="19"/>
    </row>
    <row r="587" ht="15.75" customHeight="1">
      <c r="B587" s="19"/>
    </row>
    <row r="588" ht="15.75" customHeight="1">
      <c r="B588" s="19"/>
    </row>
    <row r="589" ht="15.75" customHeight="1">
      <c r="B589" s="19"/>
    </row>
    <row r="590" ht="15.75" customHeight="1">
      <c r="B590" s="19"/>
    </row>
    <row r="591" ht="15.75" customHeight="1">
      <c r="B591" s="19"/>
    </row>
    <row r="592" ht="15.75" customHeight="1">
      <c r="B592" s="19"/>
    </row>
    <row r="593" ht="15.75" customHeight="1">
      <c r="B593" s="19"/>
    </row>
    <row r="594" ht="15.75" customHeight="1">
      <c r="B594" s="19"/>
    </row>
    <row r="595" ht="15.75" customHeight="1">
      <c r="B595" s="19"/>
    </row>
    <row r="596" ht="15.75" customHeight="1">
      <c r="B596" s="19"/>
    </row>
    <row r="597" ht="15.75" customHeight="1">
      <c r="B597" s="19"/>
    </row>
    <row r="598" ht="15.75" customHeight="1">
      <c r="B598" s="19"/>
    </row>
    <row r="599" ht="15.75" customHeight="1">
      <c r="B599" s="19"/>
    </row>
    <row r="600" ht="15.75" customHeight="1">
      <c r="B600" s="19"/>
    </row>
    <row r="601" ht="15.75" customHeight="1">
      <c r="B601" s="19"/>
    </row>
    <row r="602" ht="15.75" customHeight="1">
      <c r="B602" s="19"/>
    </row>
    <row r="603" ht="15.75" customHeight="1">
      <c r="B603" s="19"/>
    </row>
    <row r="604" ht="15.75" customHeight="1">
      <c r="B604" s="19"/>
    </row>
    <row r="605" ht="15.75" customHeight="1">
      <c r="B605" s="19"/>
    </row>
    <row r="606" ht="15.75" customHeight="1">
      <c r="B606" s="19"/>
    </row>
    <row r="607" ht="15.75" customHeight="1">
      <c r="B607" s="19"/>
    </row>
    <row r="608" ht="15.75" customHeight="1">
      <c r="B608" s="19"/>
    </row>
    <row r="609" ht="15.75" customHeight="1">
      <c r="B609" s="19"/>
    </row>
    <row r="610" ht="15.75" customHeight="1">
      <c r="B610" s="19"/>
    </row>
    <row r="611" ht="15.75" customHeight="1">
      <c r="B611" s="19"/>
    </row>
    <row r="612" ht="15.75" customHeight="1">
      <c r="B612" s="19"/>
    </row>
    <row r="613" ht="15.75" customHeight="1">
      <c r="B613" s="19"/>
    </row>
    <row r="614" ht="15.75" customHeight="1">
      <c r="B614" s="19"/>
    </row>
    <row r="615" ht="15.75" customHeight="1">
      <c r="B615" s="19"/>
    </row>
    <row r="616" ht="15.75" customHeight="1">
      <c r="B616" s="19"/>
    </row>
    <row r="617" ht="15.75" customHeight="1">
      <c r="B617" s="19"/>
    </row>
    <row r="618" ht="15.75" customHeight="1">
      <c r="B618" s="19"/>
    </row>
    <row r="619" ht="15.75" customHeight="1">
      <c r="B619" s="19"/>
    </row>
    <row r="620" ht="15.75" customHeight="1">
      <c r="B620" s="19"/>
    </row>
    <row r="621" ht="15.75" customHeight="1">
      <c r="B621" s="19"/>
    </row>
    <row r="622" ht="15.75" customHeight="1">
      <c r="B622" s="19"/>
    </row>
    <row r="623" ht="15.75" customHeight="1">
      <c r="B623" s="19"/>
    </row>
    <row r="624" ht="15.75" customHeight="1">
      <c r="B624" s="19"/>
    </row>
    <row r="625" ht="15.75" customHeight="1">
      <c r="B625" s="19"/>
    </row>
    <row r="626" ht="15.75" customHeight="1">
      <c r="B626" s="19"/>
    </row>
    <row r="627" ht="15.75" customHeight="1">
      <c r="B627" s="19"/>
    </row>
    <row r="628" ht="15.75" customHeight="1">
      <c r="B628" s="19"/>
    </row>
    <row r="629" ht="15.75" customHeight="1">
      <c r="B629" s="19"/>
    </row>
    <row r="630" ht="15.75" customHeight="1">
      <c r="B630" s="19"/>
    </row>
    <row r="631" ht="15.75" customHeight="1">
      <c r="B631" s="19"/>
    </row>
    <row r="632" ht="15.75" customHeight="1">
      <c r="B632" s="19"/>
    </row>
    <row r="633" ht="15.75" customHeight="1">
      <c r="B633" s="19"/>
    </row>
    <row r="634" ht="15.75" customHeight="1">
      <c r="B634" s="19"/>
    </row>
    <row r="635" ht="15.75" customHeight="1">
      <c r="B635" s="19"/>
    </row>
    <row r="636" ht="15.75" customHeight="1">
      <c r="B636" s="19"/>
    </row>
    <row r="637" ht="15.75" customHeight="1">
      <c r="B637" s="19"/>
    </row>
    <row r="638" ht="15.75" customHeight="1">
      <c r="B638" s="19"/>
    </row>
    <row r="639" ht="15.75" customHeight="1">
      <c r="B639" s="19"/>
    </row>
    <row r="640" ht="15.75" customHeight="1">
      <c r="B640" s="19"/>
    </row>
    <row r="641" ht="15.75" customHeight="1">
      <c r="B641" s="19"/>
    </row>
    <row r="642" ht="15.75" customHeight="1">
      <c r="B642" s="19"/>
    </row>
    <row r="643" ht="15.75" customHeight="1">
      <c r="B643" s="19"/>
    </row>
    <row r="644" ht="15.75" customHeight="1">
      <c r="B644" s="19"/>
    </row>
    <row r="645" ht="15.75" customHeight="1">
      <c r="B645" s="19"/>
    </row>
    <row r="646" ht="15.75" customHeight="1">
      <c r="B646" s="19"/>
    </row>
    <row r="647" ht="15.75" customHeight="1">
      <c r="B647" s="19"/>
    </row>
    <row r="648" ht="15.75" customHeight="1">
      <c r="B648" s="19"/>
    </row>
    <row r="649" ht="15.75" customHeight="1">
      <c r="B649" s="19"/>
    </row>
    <row r="650" ht="15.75" customHeight="1">
      <c r="B650" s="19"/>
    </row>
    <row r="651" ht="15.75" customHeight="1">
      <c r="B651" s="19"/>
    </row>
    <row r="652" ht="15.75" customHeight="1">
      <c r="B652" s="19"/>
    </row>
    <row r="653" ht="15.75" customHeight="1">
      <c r="B653" s="19"/>
    </row>
    <row r="654" ht="15.75" customHeight="1">
      <c r="B654" s="19"/>
    </row>
    <row r="655" ht="15.75" customHeight="1">
      <c r="B655" s="19"/>
    </row>
    <row r="656" ht="15.75" customHeight="1">
      <c r="B656" s="19"/>
    </row>
    <row r="657" ht="15.75" customHeight="1">
      <c r="B657" s="19"/>
    </row>
    <row r="658" ht="15.75" customHeight="1">
      <c r="B658" s="19"/>
    </row>
    <row r="659" ht="15.75" customHeight="1">
      <c r="B659" s="19"/>
    </row>
    <row r="660" ht="15.75" customHeight="1">
      <c r="B660" s="19"/>
    </row>
    <row r="661" ht="15.75" customHeight="1">
      <c r="B661" s="19"/>
    </row>
    <row r="662" ht="15.75" customHeight="1">
      <c r="B662" s="19"/>
    </row>
    <row r="663" ht="15.75" customHeight="1">
      <c r="B663" s="19"/>
    </row>
    <row r="664" ht="15.75" customHeight="1">
      <c r="B664" s="19"/>
    </row>
    <row r="665" ht="15.75" customHeight="1">
      <c r="B665" s="19"/>
    </row>
    <row r="666" ht="15.75" customHeight="1">
      <c r="B666" s="19"/>
    </row>
    <row r="667" ht="15.75" customHeight="1">
      <c r="B667" s="19"/>
    </row>
    <row r="668" ht="15.75" customHeight="1">
      <c r="B668" s="19"/>
    </row>
    <row r="669" ht="15.75" customHeight="1">
      <c r="B669" s="19"/>
    </row>
    <row r="670" ht="15.75" customHeight="1">
      <c r="B670" s="19"/>
    </row>
    <row r="671" ht="15.75" customHeight="1">
      <c r="B671" s="19"/>
    </row>
    <row r="672" ht="15.75" customHeight="1">
      <c r="B672" s="19"/>
    </row>
    <row r="673" ht="15.75" customHeight="1">
      <c r="B673" s="19"/>
    </row>
    <row r="674" ht="15.75" customHeight="1">
      <c r="B674" s="19"/>
    </row>
    <row r="675" ht="15.75" customHeight="1">
      <c r="B675" s="19"/>
    </row>
    <row r="676" ht="15.75" customHeight="1">
      <c r="B676" s="19"/>
    </row>
    <row r="677" ht="15.75" customHeight="1">
      <c r="B677" s="19"/>
    </row>
    <row r="678" ht="15.75" customHeight="1">
      <c r="B678" s="19"/>
    </row>
    <row r="679" ht="15.75" customHeight="1">
      <c r="B679" s="19"/>
    </row>
    <row r="680" ht="15.75" customHeight="1">
      <c r="B680" s="19"/>
    </row>
    <row r="681" ht="15.75" customHeight="1">
      <c r="B681" s="19"/>
    </row>
    <row r="682" ht="15.75" customHeight="1">
      <c r="B682" s="19"/>
    </row>
    <row r="683" ht="15.75" customHeight="1">
      <c r="B683" s="19"/>
    </row>
    <row r="684" ht="15.75" customHeight="1">
      <c r="B684" s="19"/>
    </row>
    <row r="685" ht="15.75" customHeight="1">
      <c r="B685" s="19"/>
    </row>
    <row r="686" ht="15.75" customHeight="1">
      <c r="B686" s="19"/>
    </row>
    <row r="687" ht="15.75" customHeight="1">
      <c r="B687" s="19"/>
    </row>
    <row r="688" ht="15.75" customHeight="1">
      <c r="B688" s="19"/>
    </row>
    <row r="689" ht="15.75" customHeight="1">
      <c r="B689" s="19"/>
    </row>
    <row r="690" ht="15.75" customHeight="1">
      <c r="B690" s="19"/>
    </row>
    <row r="691" ht="15.75" customHeight="1">
      <c r="B691" s="19"/>
    </row>
    <row r="692" ht="15.75" customHeight="1">
      <c r="B692" s="19"/>
    </row>
    <row r="693" ht="15.75" customHeight="1">
      <c r="B693" s="19"/>
    </row>
    <row r="694" ht="15.75" customHeight="1">
      <c r="B694" s="19"/>
    </row>
    <row r="695" ht="15.75" customHeight="1">
      <c r="B695" s="19"/>
    </row>
    <row r="696" ht="15.75" customHeight="1">
      <c r="B696" s="19"/>
    </row>
    <row r="697" ht="15.75" customHeight="1">
      <c r="B697" s="19"/>
    </row>
    <row r="698" ht="15.75" customHeight="1">
      <c r="B698" s="19"/>
    </row>
    <row r="699" ht="15.75" customHeight="1">
      <c r="B699" s="19"/>
    </row>
    <row r="700" ht="15.75" customHeight="1">
      <c r="B700" s="19"/>
    </row>
    <row r="701" ht="15.75" customHeight="1">
      <c r="B701" s="19"/>
    </row>
    <row r="702" ht="15.75" customHeight="1">
      <c r="B702" s="19"/>
    </row>
    <row r="703" ht="15.75" customHeight="1">
      <c r="B703" s="19"/>
    </row>
    <row r="704" ht="15.75" customHeight="1">
      <c r="B704" s="19"/>
    </row>
    <row r="705" ht="15.75" customHeight="1">
      <c r="B705" s="19"/>
    </row>
    <row r="706" ht="15.75" customHeight="1">
      <c r="B706" s="19"/>
    </row>
    <row r="707" ht="15.75" customHeight="1">
      <c r="B707" s="19"/>
    </row>
    <row r="708" ht="15.75" customHeight="1">
      <c r="B708" s="19"/>
    </row>
    <row r="709" ht="15.75" customHeight="1">
      <c r="B709" s="19"/>
    </row>
    <row r="710" ht="15.75" customHeight="1">
      <c r="B710" s="19"/>
    </row>
    <row r="711" ht="15.75" customHeight="1">
      <c r="B711" s="19"/>
    </row>
    <row r="712" ht="15.75" customHeight="1">
      <c r="B712" s="19"/>
    </row>
    <row r="713" ht="15.75" customHeight="1">
      <c r="B713" s="19"/>
    </row>
    <row r="714" ht="15.75" customHeight="1">
      <c r="B714" s="19"/>
    </row>
    <row r="715" ht="15.75" customHeight="1">
      <c r="B715" s="19"/>
    </row>
    <row r="716" ht="15.75" customHeight="1">
      <c r="B716" s="19"/>
    </row>
    <row r="717" ht="15.75" customHeight="1">
      <c r="B717" s="19"/>
    </row>
    <row r="718" ht="15.75" customHeight="1">
      <c r="B718" s="19"/>
    </row>
    <row r="719" ht="15.75" customHeight="1">
      <c r="B719" s="19"/>
    </row>
    <row r="720" ht="15.75" customHeight="1">
      <c r="B720" s="19"/>
    </row>
    <row r="721" ht="15.75" customHeight="1">
      <c r="B721" s="19"/>
    </row>
    <row r="722" ht="15.75" customHeight="1">
      <c r="B722" s="19"/>
    </row>
    <row r="723" ht="15.75" customHeight="1">
      <c r="B723" s="19"/>
    </row>
    <row r="724" ht="15.75" customHeight="1">
      <c r="B724" s="19"/>
    </row>
    <row r="725" ht="15.75" customHeight="1">
      <c r="B725" s="19"/>
    </row>
    <row r="726" ht="15.75" customHeight="1">
      <c r="B726" s="19"/>
    </row>
    <row r="727" ht="15.75" customHeight="1">
      <c r="B727" s="19"/>
    </row>
    <row r="728" ht="15.75" customHeight="1">
      <c r="B728" s="19"/>
    </row>
    <row r="729" ht="15.75" customHeight="1">
      <c r="B729" s="19"/>
    </row>
    <row r="730" ht="15.75" customHeight="1">
      <c r="B730" s="19"/>
    </row>
    <row r="731" ht="15.75" customHeight="1">
      <c r="B731" s="19"/>
    </row>
    <row r="732" ht="15.75" customHeight="1">
      <c r="B732" s="19"/>
    </row>
    <row r="733" ht="15.75" customHeight="1">
      <c r="B733" s="19"/>
    </row>
    <row r="734" ht="15.75" customHeight="1">
      <c r="B734" s="19"/>
    </row>
    <row r="735" ht="15.75" customHeight="1">
      <c r="B735" s="19"/>
    </row>
    <row r="736" ht="15.75" customHeight="1">
      <c r="B736" s="19"/>
    </row>
    <row r="737" ht="15.75" customHeight="1">
      <c r="B737" s="19"/>
    </row>
    <row r="738" ht="15.75" customHeight="1">
      <c r="B738" s="19"/>
    </row>
    <row r="739" ht="15.75" customHeight="1">
      <c r="B739" s="19"/>
    </row>
    <row r="740" ht="15.75" customHeight="1">
      <c r="B740" s="19"/>
    </row>
    <row r="741" ht="15.75" customHeight="1">
      <c r="B741" s="19"/>
    </row>
    <row r="742" ht="15.75" customHeight="1">
      <c r="B742" s="19"/>
    </row>
    <row r="743" ht="15.75" customHeight="1">
      <c r="B743" s="19"/>
    </row>
    <row r="744" ht="15.75" customHeight="1">
      <c r="B744" s="19"/>
    </row>
    <row r="745" ht="15.75" customHeight="1">
      <c r="B745" s="19"/>
    </row>
    <row r="746" ht="15.75" customHeight="1">
      <c r="B746" s="19"/>
    </row>
    <row r="747" ht="15.75" customHeight="1">
      <c r="B747" s="19"/>
    </row>
    <row r="748" ht="15.75" customHeight="1">
      <c r="B748" s="19"/>
    </row>
    <row r="749" ht="15.75" customHeight="1">
      <c r="B749" s="19"/>
    </row>
    <row r="750" ht="15.75" customHeight="1">
      <c r="B750" s="19"/>
    </row>
    <row r="751" ht="15.75" customHeight="1">
      <c r="B751" s="19"/>
    </row>
    <row r="752" ht="15.75" customHeight="1">
      <c r="B752" s="19"/>
    </row>
    <row r="753" ht="15.75" customHeight="1">
      <c r="B753" s="19"/>
    </row>
    <row r="754" ht="15.75" customHeight="1">
      <c r="B754" s="19"/>
    </row>
    <row r="755" ht="15.75" customHeight="1">
      <c r="B755" s="19"/>
    </row>
    <row r="756" ht="15.75" customHeight="1">
      <c r="B756" s="19"/>
    </row>
    <row r="757" ht="15.75" customHeight="1">
      <c r="B757" s="19"/>
    </row>
    <row r="758" ht="15.75" customHeight="1">
      <c r="B758" s="19"/>
    </row>
    <row r="759" ht="15.75" customHeight="1">
      <c r="B759" s="19"/>
    </row>
    <row r="760" ht="15.75" customHeight="1">
      <c r="B760" s="19"/>
    </row>
    <row r="761" ht="15.75" customHeight="1">
      <c r="B761" s="19"/>
    </row>
    <row r="762" ht="15.75" customHeight="1">
      <c r="B762" s="19"/>
    </row>
    <row r="763" ht="15.75" customHeight="1">
      <c r="B763" s="19"/>
    </row>
    <row r="764" ht="15.75" customHeight="1">
      <c r="B764" s="19"/>
    </row>
    <row r="765" ht="15.75" customHeight="1">
      <c r="B765" s="19"/>
    </row>
    <row r="766" ht="15.75" customHeight="1">
      <c r="B766" s="19"/>
    </row>
    <row r="767" ht="15.75" customHeight="1">
      <c r="B767" s="19"/>
    </row>
    <row r="768" ht="15.75" customHeight="1">
      <c r="B768" s="19"/>
    </row>
    <row r="769" ht="15.75" customHeight="1">
      <c r="B769" s="19"/>
    </row>
    <row r="770" ht="15.75" customHeight="1">
      <c r="B770" s="19"/>
    </row>
    <row r="771" ht="15.75" customHeight="1">
      <c r="B771" s="19"/>
    </row>
    <row r="772" ht="15.75" customHeight="1">
      <c r="B772" s="19"/>
    </row>
    <row r="773" ht="15.75" customHeight="1">
      <c r="B773" s="19"/>
    </row>
    <row r="774" ht="15.75" customHeight="1">
      <c r="B774" s="19"/>
    </row>
    <row r="775" ht="15.75" customHeight="1">
      <c r="B775" s="19"/>
    </row>
    <row r="776" ht="15.75" customHeight="1">
      <c r="B776" s="19"/>
    </row>
    <row r="777" ht="15.75" customHeight="1">
      <c r="B777" s="19"/>
    </row>
    <row r="778" ht="15.75" customHeight="1">
      <c r="B778" s="19"/>
    </row>
    <row r="779" ht="15.75" customHeight="1">
      <c r="B779" s="19"/>
    </row>
    <row r="780" ht="15.75" customHeight="1">
      <c r="B780" s="19"/>
    </row>
    <row r="781" ht="15.75" customHeight="1">
      <c r="B781" s="19"/>
    </row>
    <row r="782" ht="15.75" customHeight="1">
      <c r="B782" s="19"/>
    </row>
    <row r="783" ht="15.75" customHeight="1">
      <c r="B783" s="19"/>
    </row>
    <row r="784" ht="15.75" customHeight="1">
      <c r="B784" s="19"/>
    </row>
    <row r="785" ht="15.75" customHeight="1">
      <c r="B785" s="19"/>
    </row>
    <row r="786" ht="15.75" customHeight="1">
      <c r="B786" s="19"/>
    </row>
    <row r="787" ht="15.75" customHeight="1">
      <c r="B787" s="19"/>
    </row>
    <row r="788" ht="15.75" customHeight="1">
      <c r="B788" s="19"/>
    </row>
    <row r="789" ht="15.75" customHeight="1">
      <c r="B789" s="19"/>
    </row>
    <row r="790" ht="15.75" customHeight="1">
      <c r="B790" s="19"/>
    </row>
    <row r="791" ht="15.75" customHeight="1">
      <c r="B791" s="19"/>
    </row>
    <row r="792" ht="15.75" customHeight="1">
      <c r="B792" s="19"/>
    </row>
    <row r="793" ht="15.75" customHeight="1">
      <c r="B793" s="19"/>
    </row>
    <row r="794" ht="15.75" customHeight="1">
      <c r="B794" s="19"/>
    </row>
    <row r="795" ht="15.75" customHeight="1">
      <c r="B795" s="19"/>
    </row>
    <row r="796" ht="15.75" customHeight="1">
      <c r="B796" s="19"/>
    </row>
    <row r="797" ht="15.75" customHeight="1">
      <c r="B797" s="19"/>
    </row>
    <row r="798" ht="15.75" customHeight="1">
      <c r="B798" s="19"/>
    </row>
    <row r="799" ht="15.75" customHeight="1">
      <c r="B799" s="19"/>
    </row>
    <row r="800" ht="15.75" customHeight="1">
      <c r="B800" s="19"/>
    </row>
    <row r="801" ht="15.75" customHeight="1">
      <c r="B801" s="19"/>
    </row>
    <row r="802" ht="15.75" customHeight="1">
      <c r="B802" s="19"/>
    </row>
    <row r="803" ht="15.75" customHeight="1">
      <c r="B803" s="19"/>
    </row>
    <row r="804" ht="15.75" customHeight="1">
      <c r="B804" s="19"/>
    </row>
    <row r="805" ht="15.75" customHeight="1">
      <c r="B805" s="19"/>
    </row>
    <row r="806" ht="15.75" customHeight="1">
      <c r="B806" s="19"/>
    </row>
    <row r="807" ht="15.75" customHeight="1">
      <c r="B807" s="19"/>
    </row>
    <row r="808" ht="15.75" customHeight="1">
      <c r="B808" s="19"/>
    </row>
    <row r="809" ht="15.75" customHeight="1">
      <c r="B809" s="19"/>
    </row>
    <row r="810" ht="15.75" customHeight="1">
      <c r="B810" s="19"/>
    </row>
    <row r="811" ht="15.75" customHeight="1">
      <c r="B811" s="19"/>
    </row>
    <row r="812" ht="15.75" customHeight="1">
      <c r="B812" s="19"/>
    </row>
    <row r="813" ht="15.75" customHeight="1">
      <c r="B813" s="19"/>
    </row>
    <row r="814" ht="15.75" customHeight="1">
      <c r="B814" s="19"/>
    </row>
    <row r="815" ht="15.75" customHeight="1">
      <c r="B815" s="19"/>
    </row>
    <row r="816" ht="15.75" customHeight="1">
      <c r="B816" s="19"/>
    </row>
    <row r="817" ht="15.75" customHeight="1">
      <c r="B817" s="19"/>
    </row>
    <row r="818" ht="15.75" customHeight="1">
      <c r="B818" s="19"/>
    </row>
    <row r="819" ht="15.75" customHeight="1">
      <c r="B819" s="19"/>
    </row>
    <row r="820" ht="15.75" customHeight="1">
      <c r="B820" s="19"/>
    </row>
    <row r="821" ht="15.75" customHeight="1">
      <c r="B821" s="19"/>
    </row>
    <row r="822" ht="15.75" customHeight="1">
      <c r="B822" s="19"/>
    </row>
    <row r="823" ht="15.75" customHeight="1">
      <c r="B823" s="19"/>
    </row>
    <row r="824" ht="15.75" customHeight="1">
      <c r="B824" s="19"/>
    </row>
    <row r="825" ht="15.75" customHeight="1">
      <c r="B825" s="19"/>
    </row>
    <row r="826" ht="15.75" customHeight="1">
      <c r="B826" s="19"/>
    </row>
    <row r="827" ht="15.75" customHeight="1">
      <c r="B827" s="19"/>
    </row>
    <row r="828" ht="15.75" customHeight="1">
      <c r="B828" s="19"/>
    </row>
    <row r="829" ht="15.75" customHeight="1">
      <c r="B829" s="19"/>
    </row>
    <row r="830" ht="15.75" customHeight="1">
      <c r="B830" s="19"/>
    </row>
    <row r="831" ht="15.75" customHeight="1">
      <c r="B831" s="19"/>
    </row>
    <row r="832" ht="15.75" customHeight="1">
      <c r="B832" s="19"/>
    </row>
    <row r="833" ht="15.75" customHeight="1">
      <c r="B833" s="19"/>
    </row>
    <row r="834" ht="15.75" customHeight="1">
      <c r="B834" s="19"/>
    </row>
    <row r="835" ht="15.75" customHeight="1">
      <c r="B835" s="19"/>
    </row>
    <row r="836" ht="15.75" customHeight="1">
      <c r="B836" s="19"/>
    </row>
    <row r="837" ht="15.75" customHeight="1">
      <c r="B837" s="19"/>
    </row>
    <row r="838" ht="15.75" customHeight="1">
      <c r="B838" s="19"/>
    </row>
    <row r="839" ht="15.75" customHeight="1">
      <c r="B839" s="19"/>
    </row>
    <row r="840" ht="15.75" customHeight="1">
      <c r="B840" s="19"/>
    </row>
    <row r="841" ht="15.75" customHeight="1">
      <c r="B841" s="19"/>
    </row>
    <row r="842" ht="15.75" customHeight="1">
      <c r="B842" s="19"/>
    </row>
    <row r="843" ht="15.75" customHeight="1">
      <c r="B843" s="19"/>
    </row>
    <row r="844" ht="15.75" customHeight="1">
      <c r="B844" s="19"/>
    </row>
    <row r="845" ht="15.75" customHeight="1">
      <c r="B845" s="19"/>
    </row>
    <row r="846" ht="15.75" customHeight="1">
      <c r="B846" s="19"/>
    </row>
    <row r="847" ht="15.75" customHeight="1">
      <c r="B847" s="19"/>
    </row>
    <row r="848" ht="15.75" customHeight="1">
      <c r="B848" s="19"/>
    </row>
    <row r="849" ht="15.75" customHeight="1">
      <c r="B849" s="19"/>
    </row>
    <row r="850" ht="15.75" customHeight="1">
      <c r="B850" s="19"/>
    </row>
    <row r="851" ht="15.75" customHeight="1">
      <c r="B851" s="19"/>
    </row>
    <row r="852" ht="15.75" customHeight="1">
      <c r="B852" s="19"/>
    </row>
    <row r="853" ht="15.75" customHeight="1">
      <c r="B853" s="19"/>
    </row>
    <row r="854" ht="15.75" customHeight="1">
      <c r="B854" s="19"/>
    </row>
    <row r="855" ht="15.75" customHeight="1">
      <c r="B855" s="19"/>
    </row>
    <row r="856" ht="15.75" customHeight="1">
      <c r="B856" s="19"/>
    </row>
    <row r="857" ht="15.75" customHeight="1">
      <c r="B857" s="19"/>
    </row>
    <row r="858" ht="15.75" customHeight="1">
      <c r="B858" s="19"/>
    </row>
    <row r="859" ht="15.75" customHeight="1">
      <c r="B859" s="19"/>
    </row>
    <row r="860" ht="15.75" customHeight="1">
      <c r="B860" s="19"/>
    </row>
    <row r="861" ht="15.75" customHeight="1">
      <c r="B861" s="19"/>
    </row>
    <row r="862" ht="15.75" customHeight="1">
      <c r="B862" s="19"/>
    </row>
    <row r="863" ht="15.75" customHeight="1">
      <c r="B863" s="19"/>
    </row>
    <row r="864" ht="15.75" customHeight="1">
      <c r="B864" s="19"/>
    </row>
    <row r="865" ht="15.75" customHeight="1">
      <c r="B865" s="19"/>
    </row>
    <row r="866" ht="15.75" customHeight="1">
      <c r="B866" s="19"/>
    </row>
    <row r="867" ht="15.75" customHeight="1">
      <c r="B867" s="19"/>
    </row>
    <row r="868" ht="15.75" customHeight="1">
      <c r="B868" s="19"/>
    </row>
    <row r="869" ht="15.75" customHeight="1">
      <c r="B869" s="19"/>
    </row>
    <row r="870" ht="15.75" customHeight="1">
      <c r="B870" s="19"/>
    </row>
    <row r="871" ht="15.75" customHeight="1">
      <c r="B871" s="19"/>
    </row>
    <row r="872" ht="15.75" customHeight="1">
      <c r="B872" s="19"/>
    </row>
    <row r="873" ht="15.75" customHeight="1">
      <c r="B873" s="19"/>
    </row>
    <row r="874" ht="15.75" customHeight="1">
      <c r="B874" s="19"/>
    </row>
    <row r="875" ht="15.75" customHeight="1">
      <c r="B875" s="19"/>
    </row>
    <row r="876" ht="15.75" customHeight="1">
      <c r="B876" s="19"/>
    </row>
    <row r="877" ht="15.75" customHeight="1">
      <c r="B877" s="19"/>
    </row>
    <row r="878" ht="15.75" customHeight="1">
      <c r="B878" s="19"/>
    </row>
    <row r="879" ht="15.75" customHeight="1">
      <c r="B879" s="19"/>
    </row>
    <row r="880" ht="15.75" customHeight="1">
      <c r="B880" s="19"/>
    </row>
    <row r="881" ht="15.75" customHeight="1">
      <c r="B881" s="19"/>
    </row>
    <row r="882" ht="15.75" customHeight="1">
      <c r="B882" s="19"/>
    </row>
    <row r="883" ht="15.75" customHeight="1">
      <c r="B883" s="19"/>
    </row>
    <row r="884" ht="15.75" customHeight="1">
      <c r="B884" s="19"/>
    </row>
    <row r="885" ht="15.75" customHeight="1">
      <c r="B885" s="19"/>
    </row>
    <row r="886" ht="15.75" customHeight="1">
      <c r="B886" s="19"/>
    </row>
    <row r="887" ht="15.75" customHeight="1">
      <c r="B887" s="19"/>
    </row>
    <row r="888" ht="15.75" customHeight="1">
      <c r="B888" s="19"/>
    </row>
    <row r="889" ht="15.75" customHeight="1">
      <c r="B889" s="19"/>
    </row>
    <row r="890" ht="15.75" customHeight="1">
      <c r="B890" s="19"/>
    </row>
    <row r="891" ht="15.75" customHeight="1">
      <c r="B891" s="19"/>
    </row>
    <row r="892" ht="15.75" customHeight="1">
      <c r="B892" s="19"/>
    </row>
    <row r="893" ht="15.75" customHeight="1">
      <c r="B893" s="19"/>
    </row>
    <row r="894" ht="15.75" customHeight="1">
      <c r="B894" s="19"/>
    </row>
    <row r="895" ht="15.75" customHeight="1">
      <c r="B895" s="19"/>
    </row>
    <row r="896" ht="15.75" customHeight="1">
      <c r="B896" s="19"/>
    </row>
    <row r="897" ht="15.75" customHeight="1">
      <c r="B897" s="19"/>
    </row>
    <row r="898" ht="15.75" customHeight="1">
      <c r="B898" s="19"/>
    </row>
    <row r="899" ht="15.75" customHeight="1">
      <c r="B899" s="19"/>
    </row>
    <row r="900" ht="15.75" customHeight="1">
      <c r="B900" s="19"/>
    </row>
    <row r="901" ht="15.75" customHeight="1">
      <c r="B901" s="19"/>
    </row>
    <row r="902" ht="15.75" customHeight="1">
      <c r="B902" s="19"/>
    </row>
    <row r="903" ht="15.75" customHeight="1">
      <c r="B903" s="19"/>
    </row>
    <row r="904" ht="15.75" customHeight="1">
      <c r="B904" s="19"/>
    </row>
    <row r="905" ht="15.75" customHeight="1">
      <c r="B905" s="19"/>
    </row>
    <row r="906" ht="15.75" customHeight="1">
      <c r="B906" s="19"/>
    </row>
    <row r="907" ht="15.75" customHeight="1">
      <c r="B907" s="19"/>
    </row>
    <row r="908" ht="15.75" customHeight="1">
      <c r="B908" s="19"/>
    </row>
    <row r="909" ht="15.75" customHeight="1">
      <c r="B909" s="19"/>
    </row>
    <row r="910" ht="15.75" customHeight="1">
      <c r="B910" s="19"/>
    </row>
    <row r="911" ht="15.75" customHeight="1">
      <c r="B911" s="19"/>
    </row>
    <row r="912" ht="15.75" customHeight="1">
      <c r="B912" s="19"/>
    </row>
    <row r="913" ht="15.75" customHeight="1">
      <c r="B913" s="19"/>
    </row>
    <row r="914" ht="15.75" customHeight="1">
      <c r="B914" s="19"/>
    </row>
    <row r="915" ht="15.75" customHeight="1">
      <c r="B915" s="19"/>
    </row>
    <row r="916" ht="15.75" customHeight="1">
      <c r="B916" s="19"/>
    </row>
    <row r="917" ht="15.75" customHeight="1">
      <c r="B917" s="19"/>
    </row>
    <row r="918" ht="15.75" customHeight="1">
      <c r="B918" s="19"/>
    </row>
    <row r="919" ht="15.75" customHeight="1">
      <c r="B919" s="19"/>
    </row>
    <row r="920" ht="15.75" customHeight="1">
      <c r="B920" s="19"/>
    </row>
    <row r="921" ht="15.75" customHeight="1">
      <c r="B921" s="19"/>
    </row>
    <row r="922" ht="15.75" customHeight="1">
      <c r="B922" s="19"/>
    </row>
    <row r="923" ht="15.75" customHeight="1">
      <c r="B923" s="19"/>
    </row>
    <row r="924" ht="15.75" customHeight="1">
      <c r="B924" s="19"/>
    </row>
    <row r="925" ht="15.75" customHeight="1">
      <c r="B925" s="19"/>
    </row>
    <row r="926" ht="15.75" customHeight="1">
      <c r="B926" s="19"/>
    </row>
    <row r="927" ht="15.75" customHeight="1">
      <c r="B927" s="19"/>
    </row>
    <row r="928" ht="15.75" customHeight="1">
      <c r="B928" s="19"/>
    </row>
    <row r="929" ht="15.75" customHeight="1">
      <c r="B929" s="19"/>
    </row>
    <row r="930" ht="15.75" customHeight="1">
      <c r="B930" s="19"/>
    </row>
    <row r="931" ht="15.75" customHeight="1">
      <c r="B931" s="19"/>
    </row>
    <row r="932" ht="15.75" customHeight="1">
      <c r="B932" s="19"/>
    </row>
    <row r="933" ht="15.75" customHeight="1">
      <c r="B933" s="19"/>
    </row>
    <row r="934" ht="15.75" customHeight="1">
      <c r="B934" s="19"/>
    </row>
    <row r="935" ht="15.75" customHeight="1">
      <c r="B935" s="19"/>
    </row>
    <row r="936" ht="15.75" customHeight="1">
      <c r="B936" s="19"/>
    </row>
    <row r="937" ht="15.75" customHeight="1">
      <c r="B937" s="19"/>
    </row>
    <row r="938" ht="15.75" customHeight="1">
      <c r="B938" s="19"/>
    </row>
    <row r="939" ht="15.75" customHeight="1">
      <c r="B939" s="19"/>
    </row>
    <row r="940" ht="15.75" customHeight="1">
      <c r="B940" s="19"/>
    </row>
    <row r="941" ht="15.75" customHeight="1">
      <c r="B941" s="19"/>
    </row>
    <row r="942" ht="15.75" customHeight="1">
      <c r="B942" s="19"/>
    </row>
    <row r="943" ht="15.75" customHeight="1">
      <c r="B943" s="19"/>
    </row>
    <row r="944" ht="15.75" customHeight="1">
      <c r="B944" s="19"/>
    </row>
    <row r="945" ht="15.75" customHeight="1">
      <c r="B945" s="19"/>
    </row>
    <row r="946" ht="15.75" customHeight="1">
      <c r="B946" s="19"/>
    </row>
    <row r="947" ht="15.75" customHeight="1">
      <c r="B947" s="19"/>
    </row>
    <row r="948" ht="15.75" customHeight="1">
      <c r="B948" s="19"/>
    </row>
    <row r="949" ht="15.75" customHeight="1">
      <c r="B949" s="19"/>
    </row>
    <row r="950" ht="15.75" customHeight="1">
      <c r="B950" s="19"/>
    </row>
    <row r="951" ht="15.75" customHeight="1">
      <c r="B951" s="19"/>
    </row>
    <row r="952" ht="15.75" customHeight="1">
      <c r="B952" s="19"/>
    </row>
    <row r="953" ht="15.75" customHeight="1">
      <c r="B953" s="19"/>
    </row>
    <row r="954" ht="15.75" customHeight="1">
      <c r="B954" s="19"/>
    </row>
    <row r="955" ht="15.75" customHeight="1">
      <c r="B955" s="19"/>
    </row>
    <row r="956" ht="15.75" customHeight="1">
      <c r="B956" s="19"/>
    </row>
    <row r="957" ht="15.75" customHeight="1">
      <c r="B957" s="19"/>
    </row>
    <row r="958" ht="15.75" customHeight="1">
      <c r="B958" s="19"/>
    </row>
    <row r="959" ht="15.75" customHeight="1">
      <c r="B959" s="19"/>
    </row>
    <row r="960" ht="15.75" customHeight="1">
      <c r="B960" s="19"/>
    </row>
    <row r="961" ht="15.75" customHeight="1">
      <c r="B961" s="19"/>
    </row>
    <row r="962" ht="15.75" customHeight="1">
      <c r="B962" s="19"/>
    </row>
    <row r="963" ht="15.75" customHeight="1">
      <c r="B963" s="19"/>
    </row>
    <row r="964" ht="15.75" customHeight="1">
      <c r="B964" s="19"/>
    </row>
    <row r="965" ht="15.75" customHeight="1">
      <c r="B965" s="19"/>
    </row>
    <row r="966" ht="15.75" customHeight="1">
      <c r="B966" s="19"/>
    </row>
    <row r="967" ht="15.75" customHeight="1">
      <c r="B967" s="19"/>
    </row>
    <row r="968" ht="15.75" customHeight="1">
      <c r="B968" s="19"/>
    </row>
    <row r="969" ht="15.75" customHeight="1">
      <c r="B969" s="19"/>
    </row>
    <row r="970" ht="15.75" customHeight="1">
      <c r="B970" s="19"/>
    </row>
    <row r="971" ht="15.75" customHeight="1">
      <c r="B971" s="19"/>
    </row>
    <row r="972" ht="15.75" customHeight="1">
      <c r="B972" s="19"/>
    </row>
    <row r="973" ht="15.75" customHeight="1">
      <c r="B973" s="19"/>
    </row>
    <row r="974" ht="15.75" customHeight="1">
      <c r="B974" s="19"/>
    </row>
    <row r="975" ht="15.75" customHeight="1">
      <c r="B975" s="19"/>
    </row>
    <row r="976" ht="15.75" customHeight="1">
      <c r="B976" s="19"/>
    </row>
    <row r="977" ht="15.75" customHeight="1">
      <c r="B977" s="19"/>
    </row>
    <row r="978" ht="15.75" customHeight="1">
      <c r="B978" s="19"/>
    </row>
    <row r="979" ht="15.75" customHeight="1">
      <c r="B979" s="19"/>
    </row>
    <row r="980" ht="15.75" customHeight="1">
      <c r="B980" s="19"/>
    </row>
    <row r="981" ht="15.75" customHeight="1">
      <c r="B981" s="19"/>
    </row>
    <row r="982" ht="15.75" customHeight="1">
      <c r="B982" s="19"/>
    </row>
    <row r="983" ht="15.75" customHeight="1">
      <c r="B983" s="19"/>
    </row>
    <row r="984" ht="15.75" customHeight="1">
      <c r="B984" s="19"/>
    </row>
    <row r="985" ht="15.75" customHeight="1">
      <c r="B985" s="19"/>
    </row>
    <row r="986" ht="15.75" customHeight="1">
      <c r="B986" s="19"/>
    </row>
    <row r="987" ht="15.75" customHeight="1">
      <c r="B987" s="19"/>
    </row>
    <row r="988" ht="15.75" customHeight="1">
      <c r="B988" s="19"/>
    </row>
    <row r="989" ht="15.75" customHeight="1">
      <c r="B989" s="19"/>
    </row>
    <row r="990" ht="15.75" customHeight="1">
      <c r="B990" s="19"/>
    </row>
    <row r="991" ht="15.75" customHeight="1">
      <c r="B991" s="19"/>
    </row>
    <row r="992" ht="15.75" customHeight="1">
      <c r="B992" s="19"/>
    </row>
    <row r="993" ht="15.75" customHeight="1">
      <c r="B993" s="19"/>
    </row>
    <row r="994" ht="15.75" customHeight="1">
      <c r="B994" s="19"/>
    </row>
    <row r="995" ht="15.75" customHeight="1">
      <c r="B995" s="19"/>
    </row>
    <row r="996" ht="15.75" customHeight="1">
      <c r="B996" s="19"/>
    </row>
    <row r="997" ht="15.75" customHeight="1">
      <c r="B997" s="19"/>
    </row>
    <row r="998" ht="15.75" customHeight="1">
      <c r="B998" s="19"/>
    </row>
    <row r="999" ht="15.75" customHeight="1">
      <c r="B999" s="19"/>
    </row>
    <row r="1000" ht="15.75" customHeight="1">
      <c r="B1000" s="19"/>
    </row>
  </sheetData>
  <mergeCells count="1">
    <mergeCell ref="A1:C1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38.0"/>
    <col customWidth="1" min="2" max="2" width="15.43"/>
    <col customWidth="1" min="3" max="4" width="15.0"/>
    <col customWidth="1" min="5" max="5" width="14.43"/>
    <col customWidth="1" min="6" max="6" width="15.0"/>
    <col customWidth="1" min="7" max="7" width="15.86"/>
    <col customWidth="1" min="8" max="8" width="14.0"/>
    <col customWidth="1" min="9" max="9" width="15.43"/>
    <col customWidth="1" min="10" max="11" width="15.0"/>
    <col customWidth="1" min="12" max="12" width="13.57"/>
    <col customWidth="1" min="13" max="13" width="15.29"/>
    <col customWidth="1" min="14" max="14" width="16.43"/>
    <col customWidth="1" min="15" max="26" width="8.71"/>
  </cols>
  <sheetData>
    <row r="1" ht="25.5" customHeight="1">
      <c r="A1" s="31" t="s">
        <v>48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18"/>
    </row>
    <row r="2"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ht="26.25" customHeight="1">
      <c r="A3" s="32" t="s">
        <v>49</v>
      </c>
      <c r="B3" s="32" t="s">
        <v>35</v>
      </c>
      <c r="C3" s="32" t="s">
        <v>36</v>
      </c>
      <c r="D3" s="32" t="s">
        <v>37</v>
      </c>
      <c r="E3" s="32" t="s">
        <v>38</v>
      </c>
      <c r="F3" s="32" t="s">
        <v>39</v>
      </c>
      <c r="G3" s="32" t="s">
        <v>40</v>
      </c>
      <c r="H3" s="32" t="s">
        <v>41</v>
      </c>
      <c r="I3" s="32" t="s">
        <v>42</v>
      </c>
      <c r="J3" s="32" t="s">
        <v>43</v>
      </c>
      <c r="K3" s="32" t="s">
        <v>44</v>
      </c>
      <c r="L3" s="32" t="s">
        <v>45</v>
      </c>
      <c r="M3" s="32" t="s">
        <v>46</v>
      </c>
      <c r="N3" s="32" t="s">
        <v>50</v>
      </c>
    </row>
    <row r="4">
      <c r="A4" s="20" t="s">
        <v>51</v>
      </c>
      <c r="B4" s="33">
        <f>Premissas!$B$3*Premissas!$B$4*Premissas!A$17</f>
        <v>153000</v>
      </c>
      <c r="C4" s="33">
        <f>Premissas!$B$3*Premissas!$B$4*Premissas!B$17</f>
        <v>158400</v>
      </c>
      <c r="D4" s="33">
        <f>Premissas!$B$3*Premissas!$B$4*Premissas!C$17</f>
        <v>174600</v>
      </c>
      <c r="E4" s="33">
        <f>Premissas!$B$3*Premissas!$B$4*Premissas!D$17</f>
        <v>176400</v>
      </c>
      <c r="F4" s="33">
        <f>Premissas!$B$3*Premissas!$B$4*Premissas!E$17</f>
        <v>180000</v>
      </c>
      <c r="G4" s="33">
        <f>Premissas!$B$3*Premissas!$B$4*Premissas!F$17</f>
        <v>176400</v>
      </c>
      <c r="H4" s="33">
        <f>Premissas!$B$3*Premissas!$B$4*Premissas!G$17</f>
        <v>180000</v>
      </c>
      <c r="I4" s="33">
        <f>Premissas!$B$3*Premissas!$B$4*Premissas!H$17</f>
        <v>187200</v>
      </c>
      <c r="J4" s="33">
        <f>Premissas!$B$3*Premissas!$B$4*Premissas!I$17</f>
        <v>187200</v>
      </c>
      <c r="K4" s="33">
        <f>Premissas!$B$3*Premissas!$B$4*Premissas!J$17</f>
        <v>194400</v>
      </c>
      <c r="L4" s="33">
        <f>Premissas!$B$3*Premissas!$B$4*Premissas!K$17</f>
        <v>201600</v>
      </c>
      <c r="M4" s="33">
        <f>Premissas!$B$3*Premissas!$B$4*Premissas!L$17</f>
        <v>190800</v>
      </c>
      <c r="N4" s="34">
        <f t="shared" ref="N4:N14" si="1">SUM(B4:M4)</f>
        <v>2160000</v>
      </c>
    </row>
    <row r="5">
      <c r="A5" s="20" t="s">
        <v>52</v>
      </c>
      <c r="B5" s="35">
        <f>B4*Premissas!$B$5</f>
        <v>826200</v>
      </c>
      <c r="C5" s="35">
        <f>C4*Premissas!$B$5</f>
        <v>855360</v>
      </c>
      <c r="D5" s="35">
        <f>D4*Premissas!$B$5</f>
        <v>942840</v>
      </c>
      <c r="E5" s="35">
        <f>E4*Premissas!$B$5</f>
        <v>952560</v>
      </c>
      <c r="F5" s="35">
        <f>F4*Premissas!$B$5</f>
        <v>972000</v>
      </c>
      <c r="G5" s="35">
        <f>G4*Premissas!$B$5</f>
        <v>952560</v>
      </c>
      <c r="H5" s="35">
        <f>H4*Premissas!$B$5</f>
        <v>972000</v>
      </c>
      <c r="I5" s="35">
        <f>I4*Premissas!$B$5</f>
        <v>1010880</v>
      </c>
      <c r="J5" s="35">
        <f>J4*Premissas!$B$5</f>
        <v>1010880</v>
      </c>
      <c r="K5" s="35">
        <f>K4*Premissas!$B$5</f>
        <v>1049760</v>
      </c>
      <c r="L5" s="35">
        <f>L4*Premissas!$B$5</f>
        <v>1088640</v>
      </c>
      <c r="M5" s="35">
        <f>M4*Premissas!$B$5</f>
        <v>1030320</v>
      </c>
      <c r="N5" s="36">
        <f t="shared" si="1"/>
        <v>11664000</v>
      </c>
    </row>
    <row r="6">
      <c r="A6" s="20" t="s">
        <v>53</v>
      </c>
      <c r="B6" s="37">
        <f>-B5*Premissas!$B$7</f>
        <v>-90882</v>
      </c>
      <c r="C6" s="37">
        <f>-C5*Premissas!$B$7</f>
        <v>-94089.6</v>
      </c>
      <c r="D6" s="37">
        <f>-D5*Premissas!$B$7</f>
        <v>-103712.4</v>
      </c>
      <c r="E6" s="37">
        <f>-E5*Premissas!$B$7</f>
        <v>-104781.6</v>
      </c>
      <c r="F6" s="37">
        <f>-F5*Premissas!$B$7</f>
        <v>-106920</v>
      </c>
      <c r="G6" s="37">
        <f>-G5*Premissas!$B$7</f>
        <v>-104781.6</v>
      </c>
      <c r="H6" s="37">
        <f>-H5*Premissas!$B$7</f>
        <v>-106920</v>
      </c>
      <c r="I6" s="37">
        <f>-I5*Premissas!$B$7</f>
        <v>-111196.8</v>
      </c>
      <c r="J6" s="37">
        <f>-J5*Premissas!$B$7</f>
        <v>-111196.8</v>
      </c>
      <c r="K6" s="37">
        <f>-K5*Premissas!$B$7</f>
        <v>-115473.6</v>
      </c>
      <c r="L6" s="37">
        <f>-L5*Premissas!$B$7</f>
        <v>-119750.4</v>
      </c>
      <c r="M6" s="37">
        <f>-M5*Premissas!$B$7</f>
        <v>-113335.2</v>
      </c>
      <c r="N6" s="38">
        <f t="shared" si="1"/>
        <v>-1283040</v>
      </c>
    </row>
    <row r="7">
      <c r="A7" s="20" t="s">
        <v>54</v>
      </c>
      <c r="B7" s="37">
        <f>-B4*Premissas!$B$6</f>
        <v>-474300</v>
      </c>
      <c r="C7" s="37">
        <f>-C4*Premissas!$B$6</f>
        <v>-491040</v>
      </c>
      <c r="D7" s="37">
        <f>-D4*Premissas!$B$6</f>
        <v>-541260</v>
      </c>
      <c r="E7" s="37">
        <f>-E4*Premissas!$B$6</f>
        <v>-546840</v>
      </c>
      <c r="F7" s="37">
        <f>-F4*Premissas!$B$6</f>
        <v>-558000</v>
      </c>
      <c r="G7" s="37">
        <f>-G4*Premissas!$B$6</f>
        <v>-546840</v>
      </c>
      <c r="H7" s="37">
        <f>-H4*Premissas!$B$6</f>
        <v>-558000</v>
      </c>
      <c r="I7" s="37">
        <f>-I4*Premissas!$B$6</f>
        <v>-580320</v>
      </c>
      <c r="J7" s="37">
        <f>-J4*Premissas!$B$6</f>
        <v>-580320</v>
      </c>
      <c r="K7" s="37">
        <f>-K4*Premissas!$B$6</f>
        <v>-602640</v>
      </c>
      <c r="L7" s="37">
        <f>-L4*Premissas!$B$6</f>
        <v>-624960</v>
      </c>
      <c r="M7" s="37">
        <f>-M4*Premissas!$B$6</f>
        <v>-591480</v>
      </c>
      <c r="N7" s="38">
        <f t="shared" si="1"/>
        <v>-6696000</v>
      </c>
    </row>
    <row r="8">
      <c r="A8" s="39" t="s">
        <v>55</v>
      </c>
      <c r="B8" s="38">
        <f t="shared" ref="B8:M8" si="2">B5+B6+B7</f>
        <v>261018</v>
      </c>
      <c r="C8" s="38">
        <f t="shared" si="2"/>
        <v>270230.4</v>
      </c>
      <c r="D8" s="38">
        <f t="shared" si="2"/>
        <v>297867.6</v>
      </c>
      <c r="E8" s="38">
        <f t="shared" si="2"/>
        <v>300938.4</v>
      </c>
      <c r="F8" s="38">
        <f t="shared" si="2"/>
        <v>307080</v>
      </c>
      <c r="G8" s="38">
        <f t="shared" si="2"/>
        <v>300938.4</v>
      </c>
      <c r="H8" s="38">
        <f t="shared" si="2"/>
        <v>307080</v>
      </c>
      <c r="I8" s="38">
        <f t="shared" si="2"/>
        <v>319363.2</v>
      </c>
      <c r="J8" s="38">
        <f t="shared" si="2"/>
        <v>319363.2</v>
      </c>
      <c r="K8" s="38">
        <f t="shared" si="2"/>
        <v>331646.4</v>
      </c>
      <c r="L8" s="38">
        <f t="shared" si="2"/>
        <v>343929.6</v>
      </c>
      <c r="M8" s="38">
        <f t="shared" si="2"/>
        <v>325504.8</v>
      </c>
      <c r="N8" s="38">
        <f t="shared" si="1"/>
        <v>3684960</v>
      </c>
    </row>
    <row r="9">
      <c r="A9" s="20" t="s">
        <v>56</v>
      </c>
      <c r="B9" s="37">
        <f>-Premissas!$B$8*(1+Premissas!$B$9)</f>
        <v>-124200</v>
      </c>
      <c r="C9" s="37">
        <f>-Premissas!$B$8*(1+Premissas!$B$9)</f>
        <v>-124200</v>
      </c>
      <c r="D9" s="37">
        <f>-Premissas!$B$8*(1+Premissas!$B$9)</f>
        <v>-124200</v>
      </c>
      <c r="E9" s="37">
        <f>-Premissas!$B$8*(1+Premissas!$B$9)</f>
        <v>-124200</v>
      </c>
      <c r="F9" s="37">
        <f>-Premissas!$B$8*(1+Premissas!$B$9)</f>
        <v>-124200</v>
      </c>
      <c r="G9" s="37">
        <f>-Premissas!$B$8*(1+Premissas!$B$9)</f>
        <v>-124200</v>
      </c>
      <c r="H9" s="37">
        <f>-Premissas!$B$8*(1+Premissas!$B$9)</f>
        <v>-124200</v>
      </c>
      <c r="I9" s="37">
        <f>-Premissas!$B$8*(1+Premissas!$B$9)</f>
        <v>-124200</v>
      </c>
      <c r="J9" s="37">
        <f>-Premissas!$B$8*(1+Premissas!$B$9)</f>
        <v>-124200</v>
      </c>
      <c r="K9" s="37">
        <f>-Premissas!$B$8*(1+Premissas!$B$9)</f>
        <v>-124200</v>
      </c>
      <c r="L9" s="37">
        <f>-Premissas!$B$8*(1+Premissas!$B$9)</f>
        <v>-124200</v>
      </c>
      <c r="M9" s="37">
        <f>-Premissas!$B$8*(1+Premissas!$B$9)</f>
        <v>-124200</v>
      </c>
      <c r="N9" s="38">
        <f t="shared" si="1"/>
        <v>-1490400</v>
      </c>
    </row>
    <row r="10">
      <c r="A10" s="20" t="s">
        <v>57</v>
      </c>
      <c r="B10" s="37">
        <f>-Premissas!$B$8*(1+Premissas!$B$9)*0.33</f>
        <v>-40986</v>
      </c>
      <c r="C10" s="37">
        <f t="shared" ref="C10:K10" si="3">0</f>
        <v>0</v>
      </c>
      <c r="D10" s="37">
        <f t="shared" si="3"/>
        <v>0</v>
      </c>
      <c r="E10" s="37">
        <f t="shared" si="3"/>
        <v>0</v>
      </c>
      <c r="F10" s="37">
        <f t="shared" si="3"/>
        <v>0</v>
      </c>
      <c r="G10" s="37">
        <f t="shared" si="3"/>
        <v>0</v>
      </c>
      <c r="H10" s="37">
        <f t="shared" si="3"/>
        <v>0</v>
      </c>
      <c r="I10" s="37">
        <f t="shared" si="3"/>
        <v>0</v>
      </c>
      <c r="J10" s="37">
        <f t="shared" si="3"/>
        <v>0</v>
      </c>
      <c r="K10" s="37">
        <f t="shared" si="3"/>
        <v>0</v>
      </c>
      <c r="L10" s="37">
        <f>-Premissas!$B$8*(1+Premissas!$B$9)*0.5</f>
        <v>-62100</v>
      </c>
      <c r="M10" s="37">
        <f>-Premissas!$B$8*(1+Premissas!$B$9)*0.5</f>
        <v>-62100</v>
      </c>
      <c r="N10" s="38">
        <f t="shared" si="1"/>
        <v>-165186</v>
      </c>
    </row>
    <row r="11">
      <c r="A11" s="20" t="s">
        <v>58</v>
      </c>
      <c r="B11" s="37">
        <f>-Premissas!$B$10</f>
        <v>-48000</v>
      </c>
      <c r="C11" s="37">
        <f>-Premissas!$B$10</f>
        <v>-48000</v>
      </c>
      <c r="D11" s="37">
        <f>-Premissas!$B$10</f>
        <v>-48000</v>
      </c>
      <c r="E11" s="37">
        <f>-Premissas!$B$10</f>
        <v>-48000</v>
      </c>
      <c r="F11" s="37">
        <f>-Premissas!$B$10</f>
        <v>-48000</v>
      </c>
      <c r="G11" s="37">
        <f>-Premissas!$B$10</f>
        <v>-48000</v>
      </c>
      <c r="H11" s="37">
        <f>-Premissas!$B$10</f>
        <v>-48000</v>
      </c>
      <c r="I11" s="37">
        <f>-Premissas!$B$10</f>
        <v>-48000</v>
      </c>
      <c r="J11" s="37">
        <f>-Premissas!$B$10</f>
        <v>-48000</v>
      </c>
      <c r="K11" s="37">
        <f>-Premissas!$B$10</f>
        <v>-48000</v>
      </c>
      <c r="L11" s="37">
        <f>-Premissas!$B$10</f>
        <v>-48000</v>
      </c>
      <c r="M11" s="37">
        <f>-Premissas!$B$10</f>
        <v>-48000</v>
      </c>
      <c r="N11" s="38">
        <f t="shared" si="1"/>
        <v>-576000</v>
      </c>
    </row>
    <row r="12">
      <c r="A12" s="39" t="s">
        <v>59</v>
      </c>
      <c r="B12" s="38">
        <f>-Premissas!$B$12/3</f>
        <v>-32000</v>
      </c>
      <c r="C12" s="38">
        <f>-Premissas!$B$12/3</f>
        <v>-32000</v>
      </c>
      <c r="D12" s="38">
        <f>-Premissas!$B$12/3</f>
        <v>-32000</v>
      </c>
      <c r="E12" s="38">
        <f t="shared" ref="E12:M12" si="4">0</f>
        <v>0</v>
      </c>
      <c r="F12" s="38">
        <f t="shared" si="4"/>
        <v>0</v>
      </c>
      <c r="G12" s="38">
        <f t="shared" si="4"/>
        <v>0</v>
      </c>
      <c r="H12" s="38">
        <f t="shared" si="4"/>
        <v>0</v>
      </c>
      <c r="I12" s="38">
        <f t="shared" si="4"/>
        <v>0</v>
      </c>
      <c r="J12" s="38">
        <f t="shared" si="4"/>
        <v>0</v>
      </c>
      <c r="K12" s="38">
        <f t="shared" si="4"/>
        <v>0</v>
      </c>
      <c r="L12" s="38">
        <f t="shared" si="4"/>
        <v>0</v>
      </c>
      <c r="M12" s="38">
        <f t="shared" si="4"/>
        <v>0</v>
      </c>
      <c r="N12" s="38">
        <f t="shared" si="1"/>
        <v>-96000</v>
      </c>
    </row>
    <row r="13">
      <c r="A13" s="20" t="s">
        <v>60</v>
      </c>
      <c r="B13" s="37">
        <f>-Premissas!$B$11</f>
        <v>-44000</v>
      </c>
      <c r="C13" s="37">
        <f>-Premissas!$B$11</f>
        <v>-44000</v>
      </c>
      <c r="D13" s="37">
        <f>-Premissas!$B$11</f>
        <v>-44000</v>
      </c>
      <c r="E13" s="37">
        <f>-Premissas!$B$11</f>
        <v>-44000</v>
      </c>
      <c r="F13" s="37">
        <f>-Premissas!$B$11</f>
        <v>-44000</v>
      </c>
      <c r="G13" s="37">
        <f>-Premissas!$B$11</f>
        <v>-44000</v>
      </c>
      <c r="H13" s="37">
        <f>-Premissas!$B$11</f>
        <v>-44000</v>
      </c>
      <c r="I13" s="37">
        <f>-Premissas!$B$11</f>
        <v>-44000</v>
      </c>
      <c r="J13" s="37">
        <f>-Premissas!$B$11</f>
        <v>-44000</v>
      </c>
      <c r="K13" s="37">
        <f>-Premissas!$B$11</f>
        <v>-44000</v>
      </c>
      <c r="L13" s="37">
        <f>-Premissas!$B$11</f>
        <v>-44000</v>
      </c>
      <c r="M13" s="37">
        <f>-Premissas!$B$11</f>
        <v>-44000</v>
      </c>
      <c r="N13" s="38">
        <f t="shared" si="1"/>
        <v>-528000</v>
      </c>
    </row>
    <row r="14">
      <c r="A14" s="40" t="s">
        <v>61</v>
      </c>
      <c r="B14" s="41">
        <f t="shared" ref="B14:M14" si="5">SUM(B8:B13)</f>
        <v>-28168</v>
      </c>
      <c r="C14" s="41">
        <f t="shared" si="5"/>
        <v>22030.4</v>
      </c>
      <c r="D14" s="41">
        <f t="shared" si="5"/>
        <v>49667.6</v>
      </c>
      <c r="E14" s="41">
        <f t="shared" si="5"/>
        <v>84738.4</v>
      </c>
      <c r="F14" s="41">
        <f t="shared" si="5"/>
        <v>90880</v>
      </c>
      <c r="G14" s="41">
        <f t="shared" si="5"/>
        <v>84738.4</v>
      </c>
      <c r="H14" s="41">
        <f t="shared" si="5"/>
        <v>90880</v>
      </c>
      <c r="I14" s="41">
        <f t="shared" si="5"/>
        <v>103163.2</v>
      </c>
      <c r="J14" s="41">
        <f t="shared" si="5"/>
        <v>103163.2</v>
      </c>
      <c r="K14" s="41">
        <f t="shared" si="5"/>
        <v>115446.4</v>
      </c>
      <c r="L14" s="41">
        <f t="shared" si="5"/>
        <v>65629.6</v>
      </c>
      <c r="M14" s="41">
        <f t="shared" si="5"/>
        <v>47204.8</v>
      </c>
      <c r="N14" s="41">
        <f t="shared" si="1"/>
        <v>829374</v>
      </c>
    </row>
    <row r="15">
      <c r="A15" s="39" t="s">
        <v>62</v>
      </c>
      <c r="B15" s="42">
        <f t="shared" ref="B15:N15" si="6">IFERROR(B14/B5,0)</f>
        <v>-0.03409343985</v>
      </c>
      <c r="C15" s="42">
        <f t="shared" si="6"/>
        <v>0.0257557052</v>
      </c>
      <c r="D15" s="42">
        <f t="shared" si="6"/>
        <v>0.05267871537</v>
      </c>
      <c r="E15" s="42">
        <f t="shared" si="6"/>
        <v>0.08895859578</v>
      </c>
      <c r="F15" s="42">
        <f t="shared" si="6"/>
        <v>0.09349794239</v>
      </c>
      <c r="G15" s="42">
        <f t="shared" si="6"/>
        <v>0.08895859578</v>
      </c>
      <c r="H15" s="42">
        <f t="shared" si="6"/>
        <v>0.09349794239</v>
      </c>
      <c r="I15" s="42">
        <f t="shared" si="6"/>
        <v>0.1020528648</v>
      </c>
      <c r="J15" s="42">
        <f t="shared" si="6"/>
        <v>0.1020528648</v>
      </c>
      <c r="K15" s="42">
        <f t="shared" si="6"/>
        <v>0.1099740893</v>
      </c>
      <c r="L15" s="42">
        <f t="shared" si="6"/>
        <v>0.06028586126</v>
      </c>
      <c r="M15" s="42">
        <f t="shared" si="6"/>
        <v>0.04581566892</v>
      </c>
      <c r="N15" s="42">
        <f t="shared" si="6"/>
        <v>0.07110545267</v>
      </c>
    </row>
    <row r="16">
      <c r="A16" s="20" t="s">
        <v>63</v>
      </c>
      <c r="B16" s="43" t="str">
        <f>IF(B14&lt;0,"🔴 Prejuízo",IF(B15&lt;Premissas!$B$13,"🟡 Abaixo da meta","🟢 OK"))</f>
        <v>🔴 Prejuízo</v>
      </c>
      <c r="C16" s="43" t="str">
        <f>IF(C14&lt;0,"🔴 Prejuízo",IF(C15&lt;Premissas!$B$13,"🟡 Abaixo da meta","🟢 OK"))</f>
        <v>🟡 Abaixo da meta</v>
      </c>
      <c r="D16" s="43" t="str">
        <f>IF(D14&lt;0,"🔴 Prejuízo",IF(D15&lt;Premissas!$B$13,"🟡 Abaixo da meta","🟢 OK"))</f>
        <v>🟡 Abaixo da meta</v>
      </c>
      <c r="E16" s="43" t="str">
        <f>IF(E14&lt;0,"🔴 Prejuízo",IF(E15&lt;Premissas!$B$13,"🟡 Abaixo da meta","🟢 OK"))</f>
        <v>🟢 OK</v>
      </c>
      <c r="F16" s="43" t="str">
        <f>IF(F14&lt;0,"🔴 Prejuízo",IF(F15&lt;Premissas!$B$13,"🟡 Abaixo da meta","🟢 OK"))</f>
        <v>🟢 OK</v>
      </c>
      <c r="G16" s="43" t="str">
        <f>IF(G14&lt;0,"🔴 Prejuízo",IF(G15&lt;Premissas!$B$13,"🟡 Abaixo da meta","🟢 OK"))</f>
        <v>🟢 OK</v>
      </c>
      <c r="H16" s="43" t="str">
        <f>IF(H14&lt;0,"🔴 Prejuízo",IF(H15&lt;Premissas!$B$13,"🟡 Abaixo da meta","🟢 OK"))</f>
        <v>🟢 OK</v>
      </c>
      <c r="I16" s="43" t="str">
        <f>IF(I14&lt;0,"🔴 Prejuízo",IF(I15&lt;Premissas!$B$13,"🟡 Abaixo da meta","🟢 OK"))</f>
        <v>🟢 OK</v>
      </c>
      <c r="J16" s="43" t="str">
        <f>IF(J14&lt;0,"🔴 Prejuízo",IF(J15&lt;Premissas!$B$13,"🟡 Abaixo da meta","🟢 OK"))</f>
        <v>🟢 OK</v>
      </c>
      <c r="K16" s="43" t="str">
        <f>IF(K14&lt;0,"🔴 Prejuízo",IF(K15&lt;Premissas!$B$13,"🟡 Abaixo da meta","🟢 OK"))</f>
        <v>🟢 OK</v>
      </c>
      <c r="L16" s="43" t="str">
        <f>IF(L14&lt;0,"🔴 Prejuízo",IF(L15&lt;Premissas!$B$13,"🟡 Abaixo da meta","🟢 OK"))</f>
        <v>🟢 OK</v>
      </c>
      <c r="M16" s="43" t="str">
        <f>IF(M14&lt;0,"🔴 Prejuízo",IF(M15&lt;Premissas!$B$13,"🟡 Abaixo da meta","🟢 OK"))</f>
        <v>🟡 Abaixo da meta</v>
      </c>
      <c r="N16" s="44" t="str">
        <f>IF(N14&lt;0,"🔴 Prejuízo",IF(N15&lt;Premissas!$B$13,"🟡 Abaixo da meta","🟢 OK"))</f>
        <v>🟢 OK</v>
      </c>
    </row>
    <row r="17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</row>
    <row r="18">
      <c r="A18" s="39" t="s">
        <v>64</v>
      </c>
      <c r="B18" s="44" t="str">
        <f t="array" ref="B18">INDEX(B3:M3,MATCH(MIN(B14:M14),B14:M14,0))</f>
        <v>Jan</v>
      </c>
      <c r="C18" s="38">
        <f>MIN(B14:M14)</f>
        <v>-28168</v>
      </c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</row>
    <row r="19">
      <c r="A19" s="39" t="s">
        <v>65</v>
      </c>
      <c r="B19" s="45">
        <f>COUNTIF(B16:M16,"🔴*")</f>
        <v>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</row>
    <row r="20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</row>
    <row r="21" ht="39.75" customHeight="1">
      <c r="A21" s="46" t="str">
        <f>"Resultado projetado de 2027: "&amp;TEXT(N14,"R$ #,##0;-R$ #,##0")&amp;" ("&amp;TEXT(N15,"0.0%")&amp;" de margem, meta de "&amp;TEXT(Premissas!B13,"0%")&amp;"). Pior mês: "&amp;B18&amp;" ("&amp;TEXT(C18,"R$ #,##0;-R$ #,##0")&amp;"), com "&amp;B19&amp;" mês(es) no vermelho, típico de janeiro (IPVA, férias, volume baixo) e de dezembro (13º). Planeje caixa e reajustes de frete antes desses meses."</f>
        <v>Resultado projetado de 2027: R$ 829.374 (7,1% de margem, meta de 6%). Pior mês: Jan (-R$ 28.168), com 1 mês(es) no vermelho, típico de janeiro (IPVA, férias, volume baixo) e de dezembro (13º). Planeje caixa e reajustes de frete antes desses meses.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"/>
    </row>
    <row r="22" ht="15.75" customHeight="1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</row>
    <row r="23" ht="15.75" customHeight="1"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ht="15.0" customHeight="1">
      <c r="A24" s="47" t="s">
        <v>66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ht="15.75" customHeight="1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</row>
    <row r="26" ht="15.75" customHeight="1"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</row>
    <row r="27" ht="15.75" customHeight="1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</row>
    <row r="28" ht="15.75" customHeight="1"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</row>
    <row r="29" ht="15.75" customHeight="1"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ht="15.75" customHeight="1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ht="15.75" customHeight="1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ht="15.75" customHeight="1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ht="15.75" customHeight="1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ht="15.75" customHeight="1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ht="15.75" customHeight="1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ht="15.75" customHeight="1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ht="15.75" customHeight="1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ht="15.75" customHeight="1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ht="15.75" customHeight="1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ht="15.75" customHeight="1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ht="15.75" customHeight="1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ht="15.75" customHeight="1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ht="15.75" customHeight="1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ht="15.75" customHeight="1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ht="15.75" customHeight="1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ht="15.75" customHeight="1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ht="15.75" customHeight="1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ht="15.75" customHeight="1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ht="15.75" customHeight="1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ht="15.75" customHeight="1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ht="15.75" customHeight="1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ht="15.75" customHeight="1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ht="15.75" customHeight="1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ht="15.75" customHeight="1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ht="15.75" customHeight="1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ht="15.75" customHeight="1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ht="15.75" customHeight="1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</row>
    <row r="58" ht="15.75" customHeight="1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ht="15.75" customHeight="1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ht="15.75" customHeight="1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</row>
    <row r="61" ht="15.75" customHeight="1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ht="15.75" customHeight="1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  <row r="63" ht="15.75" customHeight="1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</row>
    <row r="64" ht="15.75" customHeight="1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</row>
    <row r="65" ht="15.75" customHeight="1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</row>
    <row r="66" ht="15.75" customHeight="1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</row>
    <row r="67" ht="15.75" customHeight="1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</row>
    <row r="68" ht="15.75" customHeight="1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</row>
    <row r="69" ht="15.75" customHeight="1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</row>
    <row r="70" ht="15.75" customHeight="1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</row>
    <row r="71" ht="15.75" customHeight="1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</row>
    <row r="72" ht="15.75" customHeight="1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</row>
    <row r="73" ht="15.75" customHeight="1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</row>
    <row r="74" ht="15.75" customHeight="1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</row>
    <row r="75" ht="15.75" customHeight="1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ht="15.75" customHeight="1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</row>
    <row r="77" ht="15.75" customHeight="1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</row>
    <row r="78" ht="15.75" customHeight="1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</row>
    <row r="79" ht="15.75" customHeight="1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</row>
    <row r="80" ht="15.75" customHeight="1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</row>
    <row r="81" ht="15.75" customHeight="1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</row>
    <row r="82" ht="15.75" customHeight="1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</row>
    <row r="83" ht="15.75" customHeight="1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</row>
    <row r="84" ht="15.75" customHeight="1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</row>
    <row r="85" ht="15.75" customHeight="1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</row>
    <row r="86" ht="15.75" customHeight="1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</row>
    <row r="87" ht="15.75" customHeight="1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</row>
    <row r="88" ht="15.75" customHeight="1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</row>
    <row r="89" ht="15.75" customHeight="1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</row>
    <row r="90" ht="15.75" customHeight="1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</row>
    <row r="91" ht="15.75" customHeight="1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</row>
    <row r="92" ht="15.75" customHeight="1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</row>
    <row r="93" ht="15.75" customHeight="1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</row>
    <row r="94" ht="15.75" customHeight="1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</row>
    <row r="95" ht="15.75" customHeight="1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</row>
    <row r="96" ht="15.75" customHeight="1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</row>
    <row r="97" ht="15.75" customHeight="1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</row>
    <row r="98" ht="15.75" customHeight="1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</row>
    <row r="99" ht="15.75" customHeight="1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</row>
    <row r="100" ht="15.75" customHeight="1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</row>
    <row r="101" ht="15.75" customHeight="1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</row>
    <row r="102" ht="15.75" customHeight="1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</row>
    <row r="103" ht="15.75" customHeight="1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</row>
    <row r="104" ht="15.75" customHeight="1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</row>
    <row r="105" ht="15.75" customHeight="1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</row>
    <row r="106" ht="15.75" customHeight="1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</row>
    <row r="107" ht="15.75" customHeight="1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</row>
    <row r="108" ht="15.75" customHeight="1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</row>
    <row r="109" ht="15.75" customHeight="1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</row>
    <row r="110" ht="15.75" customHeight="1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</row>
    <row r="111" ht="15.75" customHeight="1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</row>
    <row r="112" ht="15.75" customHeight="1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</row>
    <row r="113" ht="15.75" customHeight="1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</row>
    <row r="114" ht="15.75" customHeight="1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</row>
    <row r="115" ht="15.75" customHeight="1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</row>
    <row r="116" ht="15.75" customHeight="1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</row>
    <row r="117" ht="15.75" customHeight="1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</row>
    <row r="118" ht="15.75" customHeight="1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</row>
    <row r="119" ht="15.75" customHeight="1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</row>
    <row r="120" ht="15.75" customHeight="1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</row>
    <row r="121" ht="15.75" customHeight="1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</row>
    <row r="122" ht="15.75" customHeight="1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</row>
    <row r="123" ht="15.75" customHeight="1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</row>
    <row r="124" ht="15.75" customHeight="1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</row>
    <row r="125" ht="15.75" customHeight="1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</row>
    <row r="126" ht="15.75" customHeight="1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</row>
    <row r="127" ht="15.75" customHeight="1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</row>
    <row r="128" ht="15.75" customHeight="1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</row>
    <row r="129" ht="15.75" customHeight="1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</row>
    <row r="130" ht="15.75" customHeight="1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</row>
    <row r="131" ht="15.75" customHeight="1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</row>
    <row r="132" ht="15.75" customHeight="1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</row>
    <row r="133" ht="15.75" customHeight="1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</row>
    <row r="134" ht="15.75" customHeight="1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</row>
    <row r="135" ht="15.75" customHeight="1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</row>
    <row r="136" ht="15.75" customHeight="1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</row>
    <row r="137" ht="15.75" customHeight="1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</row>
    <row r="138" ht="15.75" customHeight="1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</row>
    <row r="139" ht="15.75" customHeight="1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</row>
    <row r="140" ht="15.75" customHeight="1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</row>
    <row r="141" ht="15.75" customHeight="1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</row>
    <row r="142" ht="15.75" customHeight="1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</row>
    <row r="143" ht="15.75" customHeight="1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</row>
    <row r="144" ht="15.75" customHeight="1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</row>
    <row r="145" ht="15.75" customHeight="1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</row>
    <row r="146" ht="15.75" customHeight="1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</row>
    <row r="147" ht="15.75" customHeight="1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</row>
    <row r="148" ht="15.75" customHeight="1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</row>
    <row r="149" ht="15.75" customHeight="1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</row>
    <row r="150" ht="15.75" customHeight="1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</row>
    <row r="151" ht="15.75" customHeight="1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</row>
    <row r="152" ht="15.75" customHeight="1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</row>
    <row r="153" ht="15.75" customHeight="1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</row>
    <row r="154" ht="15.75" customHeight="1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</row>
    <row r="155" ht="15.75" customHeight="1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</row>
    <row r="156" ht="15.75" customHeight="1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</row>
    <row r="157" ht="15.75" customHeight="1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</row>
    <row r="158" ht="15.75" customHeight="1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</row>
    <row r="159" ht="15.75" customHeight="1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</row>
    <row r="160" ht="15.75" customHeight="1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</row>
    <row r="161" ht="15.75" customHeight="1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</row>
    <row r="162" ht="15.75" customHeight="1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</row>
    <row r="163" ht="15.75" customHeight="1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</row>
    <row r="164" ht="15.75" customHeight="1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</row>
    <row r="165" ht="15.75" customHeight="1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</row>
    <row r="166" ht="15.75" customHeight="1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</row>
    <row r="167" ht="15.75" customHeight="1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</row>
    <row r="168" ht="15.75" customHeight="1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</row>
    <row r="169" ht="15.75" customHeight="1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</row>
    <row r="170" ht="15.75" customHeight="1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</row>
    <row r="171" ht="15.75" customHeight="1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</row>
    <row r="172" ht="15.75" customHeight="1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</row>
    <row r="173" ht="15.75" customHeight="1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</row>
    <row r="174" ht="15.75" customHeight="1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</row>
    <row r="175" ht="15.75" customHeight="1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</row>
    <row r="176" ht="15.75" customHeight="1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</row>
    <row r="177" ht="15.75" customHeight="1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</row>
    <row r="178" ht="15.75" customHeight="1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</row>
    <row r="179" ht="15.75" customHeight="1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</row>
    <row r="180" ht="15.75" customHeight="1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</row>
    <row r="181" ht="15.75" customHeight="1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</row>
    <row r="182" ht="15.75" customHeight="1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</row>
    <row r="183" ht="15.75" customHeight="1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</row>
    <row r="184" ht="15.75" customHeight="1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</row>
    <row r="185" ht="15.75" customHeight="1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</row>
    <row r="186" ht="15.75" customHeight="1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</row>
    <row r="187" ht="15.75" customHeight="1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</row>
    <row r="188" ht="15.75" customHeight="1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</row>
    <row r="189" ht="15.75" customHeight="1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</row>
    <row r="190" ht="15.75" customHeight="1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</row>
    <row r="191" ht="15.75" customHeight="1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</row>
    <row r="192" ht="15.75" customHeight="1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</row>
    <row r="193" ht="15.75" customHeight="1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</row>
    <row r="194" ht="15.75" customHeight="1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</row>
    <row r="195" ht="15.75" customHeight="1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</row>
    <row r="196" ht="15.75" customHeight="1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</row>
    <row r="197" ht="15.75" customHeight="1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</row>
    <row r="198" ht="15.75" customHeight="1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</row>
    <row r="199" ht="15.75" customHeight="1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</row>
    <row r="200" ht="15.75" customHeight="1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</row>
    <row r="201" ht="15.75" customHeight="1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</row>
    <row r="202" ht="15.75" customHeight="1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</row>
    <row r="203" ht="15.75" customHeight="1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</row>
    <row r="204" ht="15.75" customHeight="1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</row>
    <row r="205" ht="15.75" customHeight="1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</row>
    <row r="206" ht="15.75" customHeight="1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</row>
    <row r="207" ht="15.75" customHeight="1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</row>
    <row r="208" ht="15.75" customHeight="1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</row>
    <row r="209" ht="15.75" customHeight="1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</row>
    <row r="210" ht="15.75" customHeight="1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</row>
    <row r="211" ht="15.75" customHeight="1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</row>
    <row r="212" ht="15.75" customHeight="1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</row>
    <row r="213" ht="15.75" customHeight="1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</row>
    <row r="214" ht="15.75" customHeight="1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</row>
    <row r="215" ht="15.75" customHeight="1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</row>
    <row r="216" ht="15.75" customHeight="1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</row>
    <row r="217" ht="15.75" customHeight="1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</row>
    <row r="218" ht="15.75" customHeight="1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</row>
    <row r="219" ht="15.75" customHeight="1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</row>
    <row r="220" ht="15.75" customHeight="1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</row>
    <row r="221" ht="15.75" customHeight="1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</row>
    <row r="222" ht="15.75" customHeight="1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</row>
    <row r="223" ht="15.75" customHeight="1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</row>
    <row r="224" ht="15.75" customHeight="1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</row>
    <row r="225" ht="15.75" customHeight="1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</row>
    <row r="226" ht="15.75" customHeight="1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</row>
    <row r="227" ht="15.75" customHeight="1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</row>
    <row r="228" ht="15.75" customHeight="1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</row>
    <row r="229" ht="15.75" customHeight="1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</row>
    <row r="230" ht="15.75" customHeight="1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</row>
    <row r="231" ht="15.75" customHeight="1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</row>
    <row r="232" ht="15.75" customHeight="1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</row>
    <row r="233" ht="15.75" customHeight="1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</row>
    <row r="234" ht="15.75" customHeight="1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</row>
    <row r="235" ht="15.75" customHeight="1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</row>
    <row r="236" ht="15.75" customHeight="1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</row>
    <row r="237" ht="15.75" customHeight="1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</row>
    <row r="238" ht="15.75" customHeight="1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</row>
    <row r="239" ht="15.75" customHeight="1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</row>
    <row r="240" ht="15.75" customHeight="1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</row>
    <row r="241" ht="15.75" customHeight="1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</row>
    <row r="242" ht="15.75" customHeight="1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</row>
    <row r="243" ht="15.75" customHeight="1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</row>
    <row r="244" ht="15.75" customHeight="1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</row>
    <row r="245" ht="15.75" customHeight="1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</row>
    <row r="246" ht="15.75" customHeight="1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</row>
    <row r="247" ht="15.75" customHeight="1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</row>
    <row r="248" ht="15.75" customHeight="1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</row>
    <row r="249" ht="15.75" customHeight="1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</row>
    <row r="250" ht="15.75" customHeight="1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</row>
    <row r="251" ht="15.75" customHeight="1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</row>
    <row r="252" ht="15.75" customHeight="1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</row>
    <row r="253" ht="15.75" customHeight="1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</row>
    <row r="254" ht="15.75" customHeight="1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</row>
    <row r="255" ht="15.75" customHeight="1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</row>
    <row r="256" ht="15.75" customHeight="1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</row>
    <row r="257" ht="15.75" customHeight="1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</row>
    <row r="258" ht="15.75" customHeight="1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</row>
    <row r="259" ht="15.75" customHeight="1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</row>
    <row r="260" ht="15.75" customHeight="1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</row>
    <row r="261" ht="15.75" customHeight="1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</row>
    <row r="262" ht="15.75" customHeight="1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</row>
    <row r="263" ht="15.75" customHeight="1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</row>
    <row r="264" ht="15.75" customHeight="1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</row>
    <row r="265" ht="15.75" customHeight="1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</row>
    <row r="266" ht="15.75" customHeight="1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</row>
    <row r="267" ht="15.75" customHeight="1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</row>
    <row r="268" ht="15.75" customHeight="1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</row>
    <row r="269" ht="15.75" customHeight="1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</row>
    <row r="270" ht="15.75" customHeight="1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</row>
    <row r="271" ht="15.75" customHeight="1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</row>
    <row r="272" ht="15.75" customHeight="1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</row>
    <row r="273" ht="15.75" customHeight="1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</row>
    <row r="274" ht="15.75" customHeight="1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</row>
    <row r="275" ht="15.75" customHeight="1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</row>
    <row r="276" ht="15.75" customHeight="1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</row>
    <row r="277" ht="15.75" customHeight="1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</row>
    <row r="278" ht="15.75" customHeight="1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</row>
    <row r="279" ht="15.75" customHeight="1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</row>
    <row r="280" ht="15.75" customHeight="1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</row>
    <row r="281" ht="15.75" customHeight="1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</row>
    <row r="282" ht="15.75" customHeight="1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</row>
    <row r="283" ht="15.75" customHeight="1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</row>
    <row r="284" ht="15.75" customHeight="1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</row>
    <row r="285" ht="15.75" customHeight="1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</row>
    <row r="286" ht="15.75" customHeight="1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</row>
    <row r="287" ht="15.75" customHeight="1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</row>
    <row r="288" ht="15.75" customHeight="1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</row>
    <row r="289" ht="15.75" customHeight="1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</row>
    <row r="290" ht="15.75" customHeight="1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</row>
    <row r="291" ht="15.75" customHeight="1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</row>
    <row r="292" ht="15.75" customHeight="1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</row>
    <row r="293" ht="15.75" customHeight="1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</row>
    <row r="294" ht="15.75" customHeight="1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</row>
    <row r="295" ht="15.75" customHeight="1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</row>
    <row r="296" ht="15.75" customHeight="1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</row>
    <row r="297" ht="15.75" customHeight="1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</row>
    <row r="298" ht="15.75" customHeight="1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</row>
    <row r="299" ht="15.75" customHeight="1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</row>
    <row r="300" ht="15.75" customHeight="1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</row>
    <row r="301" ht="15.75" customHeight="1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</row>
    <row r="302" ht="15.75" customHeight="1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</row>
    <row r="303" ht="15.75" customHeight="1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</row>
    <row r="304" ht="15.75" customHeight="1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</row>
    <row r="305" ht="15.75" customHeight="1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</row>
    <row r="306" ht="15.75" customHeight="1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</row>
    <row r="307" ht="15.75" customHeight="1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</row>
    <row r="308" ht="15.75" customHeight="1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</row>
    <row r="309" ht="15.75" customHeight="1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</row>
    <row r="310" ht="15.75" customHeight="1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</row>
    <row r="311" ht="15.75" customHeight="1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</row>
    <row r="312" ht="15.75" customHeight="1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</row>
    <row r="313" ht="15.75" customHeight="1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</row>
    <row r="314" ht="15.75" customHeight="1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</row>
    <row r="315" ht="15.75" customHeight="1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</row>
    <row r="316" ht="15.75" customHeight="1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</row>
    <row r="317" ht="15.75" customHeight="1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</row>
    <row r="318" ht="15.75" customHeight="1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</row>
    <row r="319" ht="15.75" customHeight="1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</row>
    <row r="320" ht="15.75" customHeight="1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</row>
    <row r="321" ht="15.75" customHeight="1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</row>
    <row r="322" ht="15.75" customHeight="1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</row>
    <row r="323" ht="15.75" customHeight="1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</row>
    <row r="324" ht="15.75" customHeight="1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</row>
    <row r="325" ht="15.75" customHeight="1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</row>
    <row r="326" ht="15.75" customHeight="1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</row>
    <row r="327" ht="15.75" customHeight="1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</row>
    <row r="328" ht="15.75" customHeight="1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</row>
    <row r="329" ht="15.75" customHeight="1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</row>
    <row r="330" ht="15.75" customHeight="1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</row>
    <row r="331" ht="15.75" customHeight="1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</row>
    <row r="332" ht="15.75" customHeight="1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</row>
    <row r="333" ht="15.75" customHeight="1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</row>
    <row r="334" ht="15.75" customHeight="1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</row>
    <row r="335" ht="15.75" customHeight="1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</row>
    <row r="336" ht="15.75" customHeight="1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</row>
    <row r="337" ht="15.75" customHeight="1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</row>
    <row r="338" ht="15.75" customHeight="1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</row>
    <row r="339" ht="15.75" customHeight="1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</row>
    <row r="340" ht="15.75" customHeight="1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</row>
    <row r="341" ht="15.75" customHeight="1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</row>
    <row r="342" ht="15.75" customHeight="1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</row>
    <row r="343" ht="15.75" customHeight="1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</row>
    <row r="344" ht="15.75" customHeight="1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</row>
    <row r="345" ht="15.75" customHeight="1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</row>
    <row r="346" ht="15.75" customHeight="1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</row>
    <row r="347" ht="15.75" customHeight="1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</row>
    <row r="348" ht="15.75" customHeight="1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</row>
    <row r="349" ht="15.75" customHeight="1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</row>
    <row r="350" ht="15.75" customHeight="1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</row>
    <row r="351" ht="15.75" customHeight="1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</row>
    <row r="352" ht="15.75" customHeight="1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</row>
    <row r="353" ht="15.75" customHeight="1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</row>
    <row r="354" ht="15.75" customHeight="1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</row>
    <row r="355" ht="15.75" customHeight="1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</row>
    <row r="356" ht="15.75" customHeight="1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</row>
    <row r="357" ht="15.75" customHeight="1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</row>
    <row r="358" ht="15.75" customHeight="1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</row>
    <row r="359" ht="15.75" customHeight="1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</row>
    <row r="360" ht="15.75" customHeight="1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</row>
    <row r="361" ht="15.75" customHeight="1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</row>
    <row r="362" ht="15.75" customHeight="1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</row>
    <row r="363" ht="15.75" customHeight="1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</row>
    <row r="364" ht="15.75" customHeight="1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</row>
    <row r="365" ht="15.75" customHeight="1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</row>
    <row r="366" ht="15.75" customHeight="1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</row>
    <row r="367" ht="15.75" customHeight="1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</row>
    <row r="368" ht="15.75" customHeight="1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</row>
    <row r="369" ht="15.75" customHeight="1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</row>
    <row r="370" ht="15.75" customHeight="1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</row>
    <row r="371" ht="15.75" customHeight="1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</row>
    <row r="372" ht="15.75" customHeight="1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</row>
    <row r="373" ht="15.75" customHeight="1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</row>
    <row r="374" ht="15.75" customHeight="1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</row>
    <row r="375" ht="15.75" customHeight="1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</row>
    <row r="376" ht="15.75" customHeight="1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</row>
    <row r="377" ht="15.75" customHeight="1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</row>
    <row r="378" ht="15.75" customHeight="1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</row>
    <row r="379" ht="15.75" customHeight="1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</row>
    <row r="380" ht="15.75" customHeight="1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</row>
    <row r="381" ht="15.75" customHeight="1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</row>
    <row r="382" ht="15.75" customHeight="1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</row>
    <row r="383" ht="15.75" customHeight="1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</row>
    <row r="384" ht="15.75" customHeight="1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</row>
    <row r="385" ht="15.75" customHeight="1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</row>
    <row r="386" ht="15.75" customHeight="1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</row>
    <row r="387" ht="15.75" customHeight="1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</row>
    <row r="388" ht="15.75" customHeight="1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</row>
    <row r="389" ht="15.75" customHeight="1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</row>
    <row r="390" ht="15.75" customHeight="1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</row>
    <row r="391" ht="15.75" customHeight="1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</row>
    <row r="392" ht="15.75" customHeight="1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</row>
    <row r="393" ht="15.75" customHeight="1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</row>
    <row r="394" ht="15.75" customHeight="1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</row>
    <row r="395" ht="15.75" customHeight="1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</row>
    <row r="396" ht="15.75" customHeight="1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</row>
    <row r="397" ht="15.75" customHeight="1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</row>
    <row r="398" ht="15.75" customHeight="1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</row>
    <row r="399" ht="15.75" customHeight="1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</row>
    <row r="400" ht="15.75" customHeight="1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</row>
    <row r="401" ht="15.75" customHeight="1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</row>
    <row r="402" ht="15.75" customHeight="1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</row>
    <row r="403" ht="15.75" customHeight="1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</row>
    <row r="404" ht="15.75" customHeight="1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</row>
    <row r="405" ht="15.75" customHeight="1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</row>
    <row r="406" ht="15.75" customHeight="1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</row>
    <row r="407" ht="15.75" customHeight="1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</row>
    <row r="408" ht="15.75" customHeight="1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</row>
    <row r="409" ht="15.75" customHeight="1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</row>
    <row r="410" ht="15.75" customHeight="1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</row>
    <row r="411" ht="15.75" customHeight="1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</row>
    <row r="412" ht="15.75" customHeight="1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</row>
    <row r="413" ht="15.75" customHeight="1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</row>
    <row r="414" ht="15.75" customHeight="1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</row>
    <row r="415" ht="15.75" customHeight="1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</row>
    <row r="416" ht="15.75" customHeight="1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</row>
    <row r="417" ht="15.75" customHeight="1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</row>
    <row r="418" ht="15.75" customHeight="1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</row>
    <row r="419" ht="15.75" customHeight="1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</row>
    <row r="420" ht="15.75" customHeight="1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</row>
    <row r="421" ht="15.75" customHeight="1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</row>
    <row r="422" ht="15.75" customHeight="1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</row>
    <row r="423" ht="15.75" customHeight="1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</row>
    <row r="424" ht="15.75" customHeight="1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</row>
    <row r="425" ht="15.75" customHeight="1"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</row>
    <row r="426" ht="15.75" customHeight="1"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</row>
    <row r="427" ht="15.75" customHeight="1"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</row>
    <row r="428" ht="15.75" customHeight="1"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</row>
    <row r="429" ht="15.75" customHeight="1"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</row>
    <row r="430" ht="15.75" customHeight="1"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</row>
    <row r="431" ht="15.75" customHeight="1"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</row>
    <row r="432" ht="15.75" customHeight="1"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</row>
    <row r="433" ht="15.75" customHeight="1"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</row>
    <row r="434" ht="15.75" customHeight="1"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</row>
    <row r="435" ht="15.75" customHeight="1"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</row>
    <row r="436" ht="15.75" customHeight="1"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</row>
    <row r="437" ht="15.75" customHeight="1"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</row>
    <row r="438" ht="15.75" customHeight="1"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</row>
    <row r="439" ht="15.75" customHeight="1"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</row>
    <row r="440" ht="15.75" customHeight="1"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</row>
    <row r="441" ht="15.75" customHeight="1"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</row>
    <row r="442" ht="15.75" customHeight="1"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</row>
    <row r="443" ht="15.75" customHeight="1"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</row>
    <row r="444" ht="15.75" customHeight="1"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</row>
    <row r="445" ht="15.75" customHeight="1"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</row>
    <row r="446" ht="15.75" customHeight="1"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</row>
    <row r="447" ht="15.75" customHeight="1"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</row>
    <row r="448" ht="15.75" customHeight="1"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</row>
    <row r="449" ht="15.75" customHeight="1">
      <c r="B449" s="19"/>
      <c r="C449" s="19"/>
      <c r="D449" s="19"/>
      <c r="E449" s="19"/>
      <c r="F449" s="19"/>
      <c r="G449" s="19"/>
      <c r="H449" s="19"/>
      <c r="I449" s="19"/>
      <c r="J449" s="19"/>
      <c r="K449" s="19"/>
      <c r="L449" s="19"/>
      <c r="M449" s="19"/>
      <c r="N449" s="19"/>
    </row>
    <row r="450" ht="15.75" customHeight="1">
      <c r="B450" s="19"/>
      <c r="C450" s="19"/>
      <c r="D450" s="19"/>
      <c r="E450" s="19"/>
      <c r="F450" s="19"/>
      <c r="G450" s="19"/>
      <c r="H450" s="19"/>
      <c r="I450" s="19"/>
      <c r="J450" s="19"/>
      <c r="K450" s="19"/>
      <c r="L450" s="19"/>
      <c r="M450" s="19"/>
      <c r="N450" s="19"/>
    </row>
    <row r="451" ht="15.75" customHeight="1">
      <c r="B451" s="19"/>
      <c r="C451" s="19"/>
      <c r="D451" s="19"/>
      <c r="E451" s="19"/>
      <c r="F451" s="19"/>
      <c r="G451" s="19"/>
      <c r="H451" s="19"/>
      <c r="I451" s="19"/>
      <c r="J451" s="19"/>
      <c r="K451" s="19"/>
      <c r="L451" s="19"/>
      <c r="M451" s="19"/>
      <c r="N451" s="19"/>
    </row>
    <row r="452" ht="15.75" customHeight="1">
      <c r="B452" s="19"/>
      <c r="C452" s="19"/>
      <c r="D452" s="19"/>
      <c r="E452" s="19"/>
      <c r="F452" s="19"/>
      <c r="G452" s="19"/>
      <c r="H452" s="19"/>
      <c r="I452" s="19"/>
      <c r="J452" s="19"/>
      <c r="K452" s="19"/>
      <c r="L452" s="19"/>
      <c r="M452" s="19"/>
      <c r="N452" s="19"/>
    </row>
    <row r="453" ht="15.75" customHeight="1">
      <c r="B453" s="19"/>
      <c r="C453" s="19"/>
      <c r="D453" s="19"/>
      <c r="E453" s="19"/>
      <c r="F453" s="19"/>
      <c r="G453" s="19"/>
      <c r="H453" s="19"/>
      <c r="I453" s="19"/>
      <c r="J453" s="19"/>
      <c r="K453" s="19"/>
      <c r="L453" s="19"/>
      <c r="M453" s="19"/>
      <c r="N453" s="19"/>
    </row>
    <row r="454" ht="15.75" customHeight="1">
      <c r="B454" s="19"/>
      <c r="C454" s="19"/>
      <c r="D454" s="19"/>
      <c r="E454" s="19"/>
      <c r="F454" s="19"/>
      <c r="G454" s="19"/>
      <c r="H454" s="19"/>
      <c r="I454" s="19"/>
      <c r="J454" s="19"/>
      <c r="K454" s="19"/>
      <c r="L454" s="19"/>
      <c r="M454" s="19"/>
      <c r="N454" s="19"/>
    </row>
    <row r="455" ht="15.75" customHeight="1">
      <c r="B455" s="19"/>
      <c r="C455" s="19"/>
      <c r="D455" s="19"/>
      <c r="E455" s="19"/>
      <c r="F455" s="19"/>
      <c r="G455" s="19"/>
      <c r="H455" s="19"/>
      <c r="I455" s="19"/>
      <c r="J455" s="19"/>
      <c r="K455" s="19"/>
      <c r="L455" s="19"/>
      <c r="M455" s="19"/>
      <c r="N455" s="19"/>
    </row>
    <row r="456" ht="15.75" customHeight="1">
      <c r="B456" s="19"/>
      <c r="C456" s="19"/>
      <c r="D456" s="19"/>
      <c r="E456" s="19"/>
      <c r="F456" s="19"/>
      <c r="G456" s="19"/>
      <c r="H456" s="19"/>
      <c r="I456" s="19"/>
      <c r="J456" s="19"/>
      <c r="K456" s="19"/>
      <c r="L456" s="19"/>
      <c r="M456" s="19"/>
      <c r="N456" s="19"/>
    </row>
    <row r="457" ht="15.75" customHeight="1">
      <c r="B457" s="19"/>
      <c r="C457" s="19"/>
      <c r="D457" s="19"/>
      <c r="E457" s="19"/>
      <c r="F457" s="19"/>
      <c r="G457" s="19"/>
      <c r="H457" s="19"/>
      <c r="I457" s="19"/>
      <c r="J457" s="19"/>
      <c r="K457" s="19"/>
      <c r="L457" s="19"/>
      <c r="M457" s="19"/>
      <c r="N457" s="19"/>
    </row>
    <row r="458" ht="15.75" customHeight="1">
      <c r="B458" s="19"/>
      <c r="C458" s="19"/>
      <c r="D458" s="19"/>
      <c r="E458" s="19"/>
      <c r="F458" s="19"/>
      <c r="G458" s="19"/>
      <c r="H458" s="19"/>
      <c r="I458" s="19"/>
      <c r="J458" s="19"/>
      <c r="K458" s="19"/>
      <c r="L458" s="19"/>
      <c r="M458" s="19"/>
      <c r="N458" s="19"/>
    </row>
    <row r="459" ht="15.75" customHeight="1">
      <c r="B459" s="19"/>
      <c r="C459" s="19"/>
      <c r="D459" s="19"/>
      <c r="E459" s="19"/>
      <c r="F459" s="19"/>
      <c r="G459" s="19"/>
      <c r="H459" s="19"/>
      <c r="I459" s="19"/>
      <c r="J459" s="19"/>
      <c r="K459" s="19"/>
      <c r="L459" s="19"/>
      <c r="M459" s="19"/>
      <c r="N459" s="19"/>
    </row>
    <row r="460" ht="15.75" customHeight="1">
      <c r="B460" s="19"/>
      <c r="C460" s="19"/>
      <c r="D460" s="19"/>
      <c r="E460" s="19"/>
      <c r="F460" s="19"/>
      <c r="G460" s="19"/>
      <c r="H460" s="19"/>
      <c r="I460" s="19"/>
      <c r="J460" s="19"/>
      <c r="K460" s="19"/>
      <c r="L460" s="19"/>
      <c r="M460" s="19"/>
      <c r="N460" s="19"/>
    </row>
    <row r="461" ht="15.75" customHeight="1">
      <c r="B461" s="19"/>
      <c r="C461" s="19"/>
      <c r="D461" s="19"/>
      <c r="E461" s="19"/>
      <c r="F461" s="19"/>
      <c r="G461" s="19"/>
      <c r="H461" s="19"/>
      <c r="I461" s="19"/>
      <c r="J461" s="19"/>
      <c r="K461" s="19"/>
      <c r="L461" s="19"/>
      <c r="M461" s="19"/>
      <c r="N461" s="19"/>
    </row>
    <row r="462" ht="15.75" customHeight="1">
      <c r="B462" s="19"/>
      <c r="C462" s="19"/>
      <c r="D462" s="19"/>
      <c r="E462" s="19"/>
      <c r="F462" s="19"/>
      <c r="G462" s="19"/>
      <c r="H462" s="19"/>
      <c r="I462" s="19"/>
      <c r="J462" s="19"/>
      <c r="K462" s="19"/>
      <c r="L462" s="19"/>
      <c r="M462" s="19"/>
      <c r="N462" s="19"/>
    </row>
    <row r="463" ht="15.75" customHeight="1">
      <c r="B463" s="19"/>
      <c r="C463" s="19"/>
      <c r="D463" s="19"/>
      <c r="E463" s="19"/>
      <c r="F463" s="19"/>
      <c r="G463" s="19"/>
      <c r="H463" s="19"/>
      <c r="I463" s="19"/>
      <c r="J463" s="19"/>
      <c r="K463" s="19"/>
      <c r="L463" s="19"/>
      <c r="M463" s="19"/>
      <c r="N463" s="19"/>
    </row>
    <row r="464" ht="15.75" customHeight="1">
      <c r="B464" s="19"/>
      <c r="C464" s="19"/>
      <c r="D464" s="19"/>
      <c r="E464" s="19"/>
      <c r="F464" s="19"/>
      <c r="G464" s="19"/>
      <c r="H464" s="19"/>
      <c r="I464" s="19"/>
      <c r="J464" s="19"/>
      <c r="K464" s="19"/>
      <c r="L464" s="19"/>
      <c r="M464" s="19"/>
      <c r="N464" s="19"/>
    </row>
    <row r="465" ht="15.75" customHeight="1">
      <c r="B465" s="19"/>
      <c r="C465" s="19"/>
      <c r="D465" s="19"/>
      <c r="E465" s="19"/>
      <c r="F465" s="19"/>
      <c r="G465" s="19"/>
      <c r="H465" s="19"/>
      <c r="I465" s="19"/>
      <c r="J465" s="19"/>
      <c r="K465" s="19"/>
      <c r="L465" s="19"/>
      <c r="M465" s="19"/>
      <c r="N465" s="19"/>
    </row>
    <row r="466" ht="15.75" customHeight="1">
      <c r="B466" s="19"/>
      <c r="C466" s="19"/>
      <c r="D466" s="19"/>
      <c r="E466" s="19"/>
      <c r="F466" s="19"/>
      <c r="G466" s="19"/>
      <c r="H466" s="19"/>
      <c r="I466" s="19"/>
      <c r="J466" s="19"/>
      <c r="K466" s="19"/>
      <c r="L466" s="19"/>
      <c r="M466" s="19"/>
      <c r="N466" s="19"/>
    </row>
    <row r="467" ht="15.75" customHeight="1"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</row>
    <row r="468" ht="15.75" customHeight="1">
      <c r="B468" s="19"/>
      <c r="C468" s="19"/>
      <c r="D468" s="19"/>
      <c r="E468" s="19"/>
      <c r="F468" s="19"/>
      <c r="G468" s="19"/>
      <c r="H468" s="19"/>
      <c r="I468" s="19"/>
      <c r="J468" s="19"/>
      <c r="K468" s="19"/>
      <c r="L468" s="19"/>
      <c r="M468" s="19"/>
      <c r="N468" s="19"/>
    </row>
    <row r="469" ht="15.75" customHeight="1">
      <c r="B469" s="19"/>
      <c r="C469" s="19"/>
      <c r="D469" s="19"/>
      <c r="E469" s="19"/>
      <c r="F469" s="19"/>
      <c r="G469" s="19"/>
      <c r="H469" s="19"/>
      <c r="I469" s="19"/>
      <c r="J469" s="19"/>
      <c r="K469" s="19"/>
      <c r="L469" s="19"/>
      <c r="M469" s="19"/>
      <c r="N469" s="19"/>
    </row>
    <row r="470" ht="15.75" customHeight="1">
      <c r="B470" s="19"/>
      <c r="C470" s="19"/>
      <c r="D470" s="19"/>
      <c r="E470" s="19"/>
      <c r="F470" s="19"/>
      <c r="G470" s="19"/>
      <c r="H470" s="19"/>
      <c r="I470" s="19"/>
      <c r="J470" s="19"/>
      <c r="K470" s="19"/>
      <c r="L470" s="19"/>
      <c r="M470" s="19"/>
      <c r="N470" s="19"/>
    </row>
    <row r="471" ht="15.75" customHeight="1">
      <c r="B471" s="19"/>
      <c r="C471" s="19"/>
      <c r="D471" s="19"/>
      <c r="E471" s="19"/>
      <c r="F471" s="19"/>
      <c r="G471" s="19"/>
      <c r="H471" s="19"/>
      <c r="I471" s="19"/>
      <c r="J471" s="19"/>
      <c r="K471" s="19"/>
      <c r="L471" s="19"/>
      <c r="M471" s="19"/>
      <c r="N471" s="19"/>
    </row>
    <row r="472" ht="15.75" customHeight="1">
      <c r="B472" s="19"/>
      <c r="C472" s="19"/>
      <c r="D472" s="19"/>
      <c r="E472" s="19"/>
      <c r="F472" s="19"/>
      <c r="G472" s="19"/>
      <c r="H472" s="19"/>
      <c r="I472" s="19"/>
      <c r="J472" s="19"/>
      <c r="K472" s="19"/>
      <c r="L472" s="19"/>
      <c r="M472" s="19"/>
      <c r="N472" s="19"/>
    </row>
    <row r="473" ht="15.75" customHeight="1">
      <c r="B473" s="19"/>
      <c r="C473" s="19"/>
      <c r="D473" s="19"/>
      <c r="E473" s="19"/>
      <c r="F473" s="19"/>
      <c r="G473" s="19"/>
      <c r="H473" s="19"/>
      <c r="I473" s="19"/>
      <c r="J473" s="19"/>
      <c r="K473" s="19"/>
      <c r="L473" s="19"/>
      <c r="M473" s="19"/>
      <c r="N473" s="19"/>
    </row>
    <row r="474" ht="15.75" customHeight="1">
      <c r="B474" s="19"/>
      <c r="C474" s="19"/>
      <c r="D474" s="19"/>
      <c r="E474" s="19"/>
      <c r="F474" s="19"/>
      <c r="G474" s="19"/>
      <c r="H474" s="19"/>
      <c r="I474" s="19"/>
      <c r="J474" s="19"/>
      <c r="K474" s="19"/>
      <c r="L474" s="19"/>
      <c r="M474" s="19"/>
      <c r="N474" s="19"/>
    </row>
    <row r="475" ht="15.75" customHeight="1">
      <c r="B475" s="19"/>
      <c r="C475" s="19"/>
      <c r="D475" s="19"/>
      <c r="E475" s="19"/>
      <c r="F475" s="19"/>
      <c r="G475" s="19"/>
      <c r="H475" s="19"/>
      <c r="I475" s="19"/>
      <c r="J475" s="19"/>
      <c r="K475" s="19"/>
      <c r="L475" s="19"/>
      <c r="M475" s="19"/>
      <c r="N475" s="19"/>
    </row>
    <row r="476" ht="15.75" customHeight="1">
      <c r="B476" s="19"/>
      <c r="C476" s="19"/>
      <c r="D476" s="19"/>
      <c r="E476" s="19"/>
      <c r="F476" s="19"/>
      <c r="G476" s="19"/>
      <c r="H476" s="19"/>
      <c r="I476" s="19"/>
      <c r="J476" s="19"/>
      <c r="K476" s="19"/>
      <c r="L476" s="19"/>
      <c r="M476" s="19"/>
      <c r="N476" s="19"/>
    </row>
    <row r="477" ht="15.75" customHeight="1">
      <c r="B477" s="19"/>
      <c r="C477" s="19"/>
      <c r="D477" s="19"/>
      <c r="E477" s="19"/>
      <c r="F477" s="19"/>
      <c r="G477" s="19"/>
      <c r="H477" s="19"/>
      <c r="I477" s="19"/>
      <c r="J477" s="19"/>
      <c r="K477" s="19"/>
      <c r="L477" s="19"/>
      <c r="M477" s="19"/>
      <c r="N477" s="19"/>
    </row>
    <row r="478" ht="15.75" customHeight="1">
      <c r="B478" s="19"/>
      <c r="C478" s="19"/>
      <c r="D478" s="19"/>
      <c r="E478" s="19"/>
      <c r="F478" s="19"/>
      <c r="G478" s="19"/>
      <c r="H478" s="19"/>
      <c r="I478" s="19"/>
      <c r="J478" s="19"/>
      <c r="K478" s="19"/>
      <c r="L478" s="19"/>
      <c r="M478" s="19"/>
      <c r="N478" s="19"/>
    </row>
    <row r="479" ht="15.75" customHeight="1">
      <c r="B479" s="19"/>
      <c r="C479" s="19"/>
      <c r="D479" s="19"/>
      <c r="E479" s="19"/>
      <c r="F479" s="19"/>
      <c r="G479" s="19"/>
      <c r="H479" s="19"/>
      <c r="I479" s="19"/>
      <c r="J479" s="19"/>
      <c r="K479" s="19"/>
      <c r="L479" s="19"/>
      <c r="M479" s="19"/>
      <c r="N479" s="19"/>
    </row>
    <row r="480" ht="15.75" customHeight="1">
      <c r="B480" s="19"/>
      <c r="C480" s="19"/>
      <c r="D480" s="19"/>
      <c r="E480" s="19"/>
      <c r="F480" s="19"/>
      <c r="G480" s="19"/>
      <c r="H480" s="19"/>
      <c r="I480" s="19"/>
      <c r="J480" s="19"/>
      <c r="K480" s="19"/>
      <c r="L480" s="19"/>
      <c r="M480" s="19"/>
      <c r="N480" s="19"/>
    </row>
    <row r="481" ht="15.75" customHeight="1">
      <c r="B481" s="19"/>
      <c r="C481" s="19"/>
      <c r="D481" s="19"/>
      <c r="E481" s="19"/>
      <c r="F481" s="19"/>
      <c r="G481" s="19"/>
      <c r="H481" s="19"/>
      <c r="I481" s="19"/>
      <c r="J481" s="19"/>
      <c r="K481" s="19"/>
      <c r="L481" s="19"/>
      <c r="M481" s="19"/>
      <c r="N481" s="19"/>
    </row>
    <row r="482" ht="15.75" customHeight="1">
      <c r="B482" s="19"/>
      <c r="C482" s="19"/>
      <c r="D482" s="19"/>
      <c r="E482" s="19"/>
      <c r="F482" s="19"/>
      <c r="G482" s="19"/>
      <c r="H482" s="19"/>
      <c r="I482" s="19"/>
      <c r="J482" s="19"/>
      <c r="K482" s="19"/>
      <c r="L482" s="19"/>
      <c r="M482" s="19"/>
      <c r="N482" s="19"/>
    </row>
    <row r="483" ht="15.75" customHeight="1">
      <c r="B483" s="19"/>
      <c r="C483" s="19"/>
      <c r="D483" s="19"/>
      <c r="E483" s="19"/>
      <c r="F483" s="19"/>
      <c r="G483" s="19"/>
      <c r="H483" s="19"/>
      <c r="I483" s="19"/>
      <c r="J483" s="19"/>
      <c r="K483" s="19"/>
      <c r="L483" s="19"/>
      <c r="M483" s="19"/>
      <c r="N483" s="19"/>
    </row>
    <row r="484" ht="15.75" customHeight="1">
      <c r="B484" s="19"/>
      <c r="C484" s="19"/>
      <c r="D484" s="19"/>
      <c r="E484" s="19"/>
      <c r="F484" s="19"/>
      <c r="G484" s="19"/>
      <c r="H484" s="19"/>
      <c r="I484" s="19"/>
      <c r="J484" s="19"/>
      <c r="K484" s="19"/>
      <c r="L484" s="19"/>
      <c r="M484" s="19"/>
      <c r="N484" s="19"/>
    </row>
    <row r="485" ht="15.75" customHeight="1">
      <c r="B485" s="19"/>
      <c r="C485" s="19"/>
      <c r="D485" s="19"/>
      <c r="E485" s="19"/>
      <c r="F485" s="19"/>
      <c r="G485" s="19"/>
      <c r="H485" s="19"/>
      <c r="I485" s="19"/>
      <c r="J485" s="19"/>
      <c r="K485" s="19"/>
      <c r="L485" s="19"/>
      <c r="M485" s="19"/>
      <c r="N485" s="19"/>
    </row>
    <row r="486" ht="15.75" customHeight="1">
      <c r="B486" s="19"/>
      <c r="C486" s="19"/>
      <c r="D486" s="19"/>
      <c r="E486" s="19"/>
      <c r="F486" s="19"/>
      <c r="G486" s="19"/>
      <c r="H486" s="19"/>
      <c r="I486" s="19"/>
      <c r="J486" s="19"/>
      <c r="K486" s="19"/>
      <c r="L486" s="19"/>
      <c r="M486" s="19"/>
      <c r="N486" s="19"/>
    </row>
    <row r="487" ht="15.75" customHeight="1">
      <c r="B487" s="19"/>
      <c r="C487" s="19"/>
      <c r="D487" s="19"/>
      <c r="E487" s="19"/>
      <c r="F487" s="19"/>
      <c r="G487" s="19"/>
      <c r="H487" s="19"/>
      <c r="I487" s="19"/>
      <c r="J487" s="19"/>
      <c r="K487" s="19"/>
      <c r="L487" s="19"/>
      <c r="M487" s="19"/>
      <c r="N487" s="19"/>
    </row>
    <row r="488" ht="15.75" customHeight="1">
      <c r="B488" s="19"/>
      <c r="C488" s="19"/>
      <c r="D488" s="19"/>
      <c r="E488" s="19"/>
      <c r="F488" s="19"/>
      <c r="G488" s="19"/>
      <c r="H488" s="19"/>
      <c r="I488" s="19"/>
      <c r="J488" s="19"/>
      <c r="K488" s="19"/>
      <c r="L488" s="19"/>
      <c r="M488" s="19"/>
      <c r="N488" s="19"/>
    </row>
    <row r="489" ht="15.75" customHeight="1">
      <c r="B489" s="19"/>
      <c r="C489" s="19"/>
      <c r="D489" s="19"/>
      <c r="E489" s="19"/>
      <c r="F489" s="19"/>
      <c r="G489" s="19"/>
      <c r="H489" s="19"/>
      <c r="I489" s="19"/>
      <c r="J489" s="19"/>
      <c r="K489" s="19"/>
      <c r="L489" s="19"/>
      <c r="M489" s="19"/>
      <c r="N489" s="19"/>
    </row>
    <row r="490" ht="15.75" customHeight="1">
      <c r="B490" s="19"/>
      <c r="C490" s="19"/>
      <c r="D490" s="19"/>
      <c r="E490" s="19"/>
      <c r="F490" s="19"/>
      <c r="G490" s="19"/>
      <c r="H490" s="19"/>
      <c r="I490" s="19"/>
      <c r="J490" s="19"/>
      <c r="K490" s="19"/>
      <c r="L490" s="19"/>
      <c r="M490" s="19"/>
      <c r="N490" s="19"/>
    </row>
    <row r="491" ht="15.75" customHeight="1">
      <c r="B491" s="19"/>
      <c r="C491" s="19"/>
      <c r="D491" s="19"/>
      <c r="E491" s="19"/>
      <c r="F491" s="19"/>
      <c r="G491" s="19"/>
      <c r="H491" s="19"/>
      <c r="I491" s="19"/>
      <c r="J491" s="19"/>
      <c r="K491" s="19"/>
      <c r="L491" s="19"/>
      <c r="M491" s="19"/>
      <c r="N491" s="19"/>
    </row>
    <row r="492" ht="15.75" customHeight="1">
      <c r="B492" s="19"/>
      <c r="C492" s="19"/>
      <c r="D492" s="19"/>
      <c r="E492" s="19"/>
      <c r="F492" s="19"/>
      <c r="G492" s="19"/>
      <c r="H492" s="19"/>
      <c r="I492" s="19"/>
      <c r="J492" s="19"/>
      <c r="K492" s="19"/>
      <c r="L492" s="19"/>
      <c r="M492" s="19"/>
      <c r="N492" s="19"/>
    </row>
    <row r="493" ht="15.75" customHeight="1">
      <c r="B493" s="19"/>
      <c r="C493" s="19"/>
      <c r="D493" s="19"/>
      <c r="E493" s="19"/>
      <c r="F493" s="19"/>
      <c r="G493" s="19"/>
      <c r="H493" s="19"/>
      <c r="I493" s="19"/>
      <c r="J493" s="19"/>
      <c r="K493" s="19"/>
      <c r="L493" s="19"/>
      <c r="M493" s="19"/>
      <c r="N493" s="19"/>
    </row>
    <row r="494" ht="15.75" customHeight="1">
      <c r="B494" s="19"/>
      <c r="C494" s="19"/>
      <c r="D494" s="19"/>
      <c r="E494" s="19"/>
      <c r="F494" s="19"/>
      <c r="G494" s="19"/>
      <c r="H494" s="19"/>
      <c r="I494" s="19"/>
      <c r="J494" s="19"/>
      <c r="K494" s="19"/>
      <c r="L494" s="19"/>
      <c r="M494" s="19"/>
      <c r="N494" s="19"/>
    </row>
    <row r="495" ht="15.75" customHeight="1">
      <c r="B495" s="19"/>
      <c r="C495" s="19"/>
      <c r="D495" s="19"/>
      <c r="E495" s="19"/>
      <c r="F495" s="19"/>
      <c r="G495" s="19"/>
      <c r="H495" s="19"/>
      <c r="I495" s="19"/>
      <c r="J495" s="19"/>
      <c r="K495" s="19"/>
      <c r="L495" s="19"/>
      <c r="M495" s="19"/>
      <c r="N495" s="19"/>
    </row>
    <row r="496" ht="15.75" customHeight="1">
      <c r="B496" s="19"/>
      <c r="C496" s="19"/>
      <c r="D496" s="19"/>
      <c r="E496" s="19"/>
      <c r="F496" s="19"/>
      <c r="G496" s="19"/>
      <c r="H496" s="19"/>
      <c r="I496" s="19"/>
      <c r="J496" s="19"/>
      <c r="K496" s="19"/>
      <c r="L496" s="19"/>
      <c r="M496" s="19"/>
      <c r="N496" s="19"/>
    </row>
    <row r="497" ht="15.75" customHeight="1">
      <c r="B497" s="19"/>
      <c r="C497" s="19"/>
      <c r="D497" s="19"/>
      <c r="E497" s="19"/>
      <c r="F497" s="19"/>
      <c r="G497" s="19"/>
      <c r="H497" s="19"/>
      <c r="I497" s="19"/>
      <c r="J497" s="19"/>
      <c r="K497" s="19"/>
      <c r="L497" s="19"/>
      <c r="M497" s="19"/>
      <c r="N497" s="19"/>
    </row>
    <row r="498" ht="15.75" customHeight="1">
      <c r="B498" s="19"/>
      <c r="C498" s="19"/>
      <c r="D498" s="19"/>
      <c r="E498" s="19"/>
      <c r="F498" s="19"/>
      <c r="G498" s="19"/>
      <c r="H498" s="19"/>
      <c r="I498" s="19"/>
      <c r="J498" s="19"/>
      <c r="K498" s="19"/>
      <c r="L498" s="19"/>
      <c r="M498" s="19"/>
      <c r="N498" s="19"/>
    </row>
    <row r="499" ht="15.75" customHeight="1">
      <c r="B499" s="19"/>
      <c r="C499" s="19"/>
      <c r="D499" s="19"/>
      <c r="E499" s="19"/>
      <c r="F499" s="19"/>
      <c r="G499" s="19"/>
      <c r="H499" s="19"/>
      <c r="I499" s="19"/>
      <c r="J499" s="19"/>
      <c r="K499" s="19"/>
      <c r="L499" s="19"/>
      <c r="M499" s="19"/>
      <c r="N499" s="19"/>
    </row>
    <row r="500" ht="15.75" customHeight="1">
      <c r="B500" s="19"/>
      <c r="C500" s="19"/>
      <c r="D500" s="19"/>
      <c r="E500" s="19"/>
      <c r="F500" s="19"/>
      <c r="G500" s="19"/>
      <c r="H500" s="19"/>
      <c r="I500" s="19"/>
      <c r="J500" s="19"/>
      <c r="K500" s="19"/>
      <c r="L500" s="19"/>
      <c r="M500" s="19"/>
      <c r="N500" s="19"/>
    </row>
    <row r="501" ht="15.75" customHeight="1">
      <c r="B501" s="19"/>
      <c r="C501" s="19"/>
      <c r="D501" s="19"/>
      <c r="E501" s="19"/>
      <c r="F501" s="19"/>
      <c r="G501" s="19"/>
      <c r="H501" s="19"/>
      <c r="I501" s="19"/>
      <c r="J501" s="19"/>
      <c r="K501" s="19"/>
      <c r="L501" s="19"/>
      <c r="M501" s="19"/>
      <c r="N501" s="19"/>
    </row>
    <row r="502" ht="15.75" customHeight="1">
      <c r="B502" s="19"/>
      <c r="C502" s="19"/>
      <c r="D502" s="19"/>
      <c r="E502" s="19"/>
      <c r="F502" s="19"/>
      <c r="G502" s="19"/>
      <c r="H502" s="19"/>
      <c r="I502" s="19"/>
      <c r="J502" s="19"/>
      <c r="K502" s="19"/>
      <c r="L502" s="19"/>
      <c r="M502" s="19"/>
      <c r="N502" s="19"/>
    </row>
    <row r="503" ht="15.75" customHeight="1">
      <c r="B503" s="19"/>
      <c r="C503" s="19"/>
      <c r="D503" s="19"/>
      <c r="E503" s="19"/>
      <c r="F503" s="19"/>
      <c r="G503" s="19"/>
      <c r="H503" s="19"/>
      <c r="I503" s="19"/>
      <c r="J503" s="19"/>
      <c r="K503" s="19"/>
      <c r="L503" s="19"/>
      <c r="M503" s="19"/>
      <c r="N503" s="19"/>
    </row>
    <row r="504" ht="15.75" customHeight="1">
      <c r="B504" s="19"/>
      <c r="C504" s="19"/>
      <c r="D504" s="19"/>
      <c r="E504" s="19"/>
      <c r="F504" s="19"/>
      <c r="G504" s="19"/>
      <c r="H504" s="19"/>
      <c r="I504" s="19"/>
      <c r="J504" s="19"/>
      <c r="K504" s="19"/>
      <c r="L504" s="19"/>
      <c r="M504" s="19"/>
      <c r="N504" s="19"/>
    </row>
    <row r="505" ht="15.75" customHeight="1">
      <c r="B505" s="19"/>
      <c r="C505" s="19"/>
      <c r="D505" s="19"/>
      <c r="E505" s="19"/>
      <c r="F505" s="19"/>
      <c r="G505" s="19"/>
      <c r="H505" s="19"/>
      <c r="I505" s="19"/>
      <c r="J505" s="19"/>
      <c r="K505" s="19"/>
      <c r="L505" s="19"/>
      <c r="M505" s="19"/>
      <c r="N505" s="19"/>
    </row>
    <row r="506" ht="15.75" customHeight="1"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</row>
    <row r="507" ht="15.75" customHeight="1">
      <c r="B507" s="19"/>
      <c r="C507" s="19"/>
      <c r="D507" s="19"/>
      <c r="E507" s="19"/>
      <c r="F507" s="19"/>
      <c r="G507" s="19"/>
      <c r="H507" s="19"/>
      <c r="I507" s="19"/>
      <c r="J507" s="19"/>
      <c r="K507" s="19"/>
      <c r="L507" s="19"/>
      <c r="M507" s="19"/>
      <c r="N507" s="19"/>
    </row>
    <row r="508" ht="15.75" customHeight="1">
      <c r="B508" s="19"/>
      <c r="C508" s="19"/>
      <c r="D508" s="19"/>
      <c r="E508" s="19"/>
      <c r="F508" s="19"/>
      <c r="G508" s="19"/>
      <c r="H508" s="19"/>
      <c r="I508" s="19"/>
      <c r="J508" s="19"/>
      <c r="K508" s="19"/>
      <c r="L508" s="19"/>
      <c r="M508" s="19"/>
      <c r="N508" s="19"/>
    </row>
    <row r="509" ht="15.75" customHeight="1">
      <c r="B509" s="19"/>
      <c r="C509" s="19"/>
      <c r="D509" s="19"/>
      <c r="E509" s="19"/>
      <c r="F509" s="19"/>
      <c r="G509" s="19"/>
      <c r="H509" s="19"/>
      <c r="I509" s="19"/>
      <c r="J509" s="19"/>
      <c r="K509" s="19"/>
      <c r="L509" s="19"/>
      <c r="M509" s="19"/>
      <c r="N509" s="19"/>
    </row>
    <row r="510" ht="15.75" customHeight="1">
      <c r="B510" s="19"/>
      <c r="C510" s="19"/>
      <c r="D510" s="19"/>
      <c r="E510" s="19"/>
      <c r="F510" s="19"/>
      <c r="G510" s="19"/>
      <c r="H510" s="19"/>
      <c r="I510" s="19"/>
      <c r="J510" s="19"/>
      <c r="K510" s="19"/>
      <c r="L510" s="19"/>
      <c r="M510" s="19"/>
      <c r="N510" s="19"/>
    </row>
    <row r="511" ht="15.75" customHeight="1">
      <c r="B511" s="19"/>
      <c r="C511" s="19"/>
      <c r="D511" s="19"/>
      <c r="E511" s="19"/>
      <c r="F511" s="19"/>
      <c r="G511" s="19"/>
      <c r="H511" s="19"/>
      <c r="I511" s="19"/>
      <c r="J511" s="19"/>
      <c r="K511" s="19"/>
      <c r="L511" s="19"/>
      <c r="M511" s="19"/>
      <c r="N511" s="19"/>
    </row>
    <row r="512" ht="15.75" customHeight="1">
      <c r="B512" s="19"/>
      <c r="C512" s="19"/>
      <c r="D512" s="19"/>
      <c r="E512" s="19"/>
      <c r="F512" s="19"/>
      <c r="G512" s="19"/>
      <c r="H512" s="19"/>
      <c r="I512" s="19"/>
      <c r="J512" s="19"/>
      <c r="K512" s="19"/>
      <c r="L512" s="19"/>
      <c r="M512" s="19"/>
      <c r="N512" s="19"/>
    </row>
    <row r="513" ht="15.75" customHeight="1">
      <c r="B513" s="19"/>
      <c r="C513" s="19"/>
      <c r="D513" s="19"/>
      <c r="E513" s="19"/>
      <c r="F513" s="19"/>
      <c r="G513" s="19"/>
      <c r="H513" s="19"/>
      <c r="I513" s="19"/>
      <c r="J513" s="19"/>
      <c r="K513" s="19"/>
      <c r="L513" s="19"/>
      <c r="M513" s="19"/>
      <c r="N513" s="19"/>
    </row>
    <row r="514" ht="15.75" customHeight="1">
      <c r="B514" s="19"/>
      <c r="C514" s="19"/>
      <c r="D514" s="19"/>
      <c r="E514" s="19"/>
      <c r="F514" s="19"/>
      <c r="G514" s="19"/>
      <c r="H514" s="19"/>
      <c r="I514" s="19"/>
      <c r="J514" s="19"/>
      <c r="K514" s="19"/>
      <c r="L514" s="19"/>
      <c r="M514" s="19"/>
      <c r="N514" s="19"/>
    </row>
    <row r="515" ht="15.75" customHeight="1">
      <c r="B515" s="19"/>
      <c r="C515" s="19"/>
      <c r="D515" s="19"/>
      <c r="E515" s="19"/>
      <c r="F515" s="19"/>
      <c r="G515" s="19"/>
      <c r="H515" s="19"/>
      <c r="I515" s="19"/>
      <c r="J515" s="19"/>
      <c r="K515" s="19"/>
      <c r="L515" s="19"/>
      <c r="M515" s="19"/>
      <c r="N515" s="19"/>
    </row>
    <row r="516" ht="15.75" customHeight="1">
      <c r="B516" s="19"/>
      <c r="C516" s="19"/>
      <c r="D516" s="19"/>
      <c r="E516" s="19"/>
      <c r="F516" s="19"/>
      <c r="G516" s="19"/>
      <c r="H516" s="19"/>
      <c r="I516" s="19"/>
      <c r="J516" s="19"/>
      <c r="K516" s="19"/>
      <c r="L516" s="19"/>
      <c r="M516" s="19"/>
      <c r="N516" s="19"/>
    </row>
    <row r="517" ht="15.75" customHeight="1">
      <c r="B517" s="19"/>
      <c r="C517" s="19"/>
      <c r="D517" s="19"/>
      <c r="E517" s="19"/>
      <c r="F517" s="19"/>
      <c r="G517" s="19"/>
      <c r="H517" s="19"/>
      <c r="I517" s="19"/>
      <c r="J517" s="19"/>
      <c r="K517" s="19"/>
      <c r="L517" s="19"/>
      <c r="M517" s="19"/>
      <c r="N517" s="19"/>
    </row>
    <row r="518" ht="15.75" customHeight="1">
      <c r="B518" s="19"/>
      <c r="C518" s="19"/>
      <c r="D518" s="19"/>
      <c r="E518" s="19"/>
      <c r="F518" s="19"/>
      <c r="G518" s="19"/>
      <c r="H518" s="19"/>
      <c r="I518" s="19"/>
      <c r="J518" s="19"/>
      <c r="K518" s="19"/>
      <c r="L518" s="19"/>
      <c r="M518" s="19"/>
      <c r="N518" s="19"/>
    </row>
    <row r="519" ht="15.75" customHeight="1">
      <c r="B519" s="19"/>
      <c r="C519" s="19"/>
      <c r="D519" s="19"/>
      <c r="E519" s="19"/>
      <c r="F519" s="19"/>
      <c r="G519" s="19"/>
      <c r="H519" s="19"/>
      <c r="I519" s="19"/>
      <c r="J519" s="19"/>
      <c r="K519" s="19"/>
      <c r="L519" s="19"/>
      <c r="M519" s="19"/>
      <c r="N519" s="19"/>
    </row>
    <row r="520" ht="15.75" customHeight="1">
      <c r="B520" s="19"/>
      <c r="C520" s="19"/>
      <c r="D520" s="19"/>
      <c r="E520" s="19"/>
      <c r="F520" s="19"/>
      <c r="G520" s="19"/>
      <c r="H520" s="19"/>
      <c r="I520" s="19"/>
      <c r="J520" s="19"/>
      <c r="K520" s="19"/>
      <c r="L520" s="19"/>
      <c r="M520" s="19"/>
      <c r="N520" s="19"/>
    </row>
    <row r="521" ht="15.75" customHeight="1">
      <c r="B521" s="19"/>
      <c r="C521" s="19"/>
      <c r="D521" s="19"/>
      <c r="E521" s="19"/>
      <c r="F521" s="19"/>
      <c r="G521" s="19"/>
      <c r="H521" s="19"/>
      <c r="I521" s="19"/>
      <c r="J521" s="19"/>
      <c r="K521" s="19"/>
      <c r="L521" s="19"/>
      <c r="M521" s="19"/>
      <c r="N521" s="19"/>
    </row>
    <row r="522" ht="15.75" customHeight="1">
      <c r="B522" s="19"/>
      <c r="C522" s="19"/>
      <c r="D522" s="19"/>
      <c r="E522" s="19"/>
      <c r="F522" s="19"/>
      <c r="G522" s="19"/>
      <c r="H522" s="19"/>
      <c r="I522" s="19"/>
      <c r="J522" s="19"/>
      <c r="K522" s="19"/>
      <c r="L522" s="19"/>
      <c r="M522" s="19"/>
      <c r="N522" s="19"/>
    </row>
    <row r="523" ht="15.75" customHeight="1">
      <c r="B523" s="19"/>
      <c r="C523" s="19"/>
      <c r="D523" s="19"/>
      <c r="E523" s="19"/>
      <c r="F523" s="19"/>
      <c r="G523" s="19"/>
      <c r="H523" s="19"/>
      <c r="I523" s="19"/>
      <c r="J523" s="19"/>
      <c r="K523" s="19"/>
      <c r="L523" s="19"/>
      <c r="M523" s="19"/>
      <c r="N523" s="19"/>
    </row>
    <row r="524" ht="15.75" customHeight="1">
      <c r="B524" s="19"/>
      <c r="C524" s="19"/>
      <c r="D524" s="19"/>
      <c r="E524" s="19"/>
      <c r="F524" s="19"/>
      <c r="G524" s="19"/>
      <c r="H524" s="19"/>
      <c r="I524" s="19"/>
      <c r="J524" s="19"/>
      <c r="K524" s="19"/>
      <c r="L524" s="19"/>
      <c r="M524" s="19"/>
      <c r="N524" s="19"/>
    </row>
    <row r="525" ht="15.75" customHeight="1">
      <c r="B525" s="19"/>
      <c r="C525" s="19"/>
      <c r="D525" s="19"/>
      <c r="E525" s="19"/>
      <c r="F525" s="19"/>
      <c r="G525" s="19"/>
      <c r="H525" s="19"/>
      <c r="I525" s="19"/>
      <c r="J525" s="19"/>
      <c r="K525" s="19"/>
      <c r="L525" s="19"/>
      <c r="M525" s="19"/>
      <c r="N525" s="19"/>
    </row>
    <row r="526" ht="15.75" customHeight="1">
      <c r="B526" s="19"/>
      <c r="C526" s="19"/>
      <c r="D526" s="19"/>
      <c r="E526" s="19"/>
      <c r="F526" s="19"/>
      <c r="G526" s="19"/>
      <c r="H526" s="19"/>
      <c r="I526" s="19"/>
      <c r="J526" s="19"/>
      <c r="K526" s="19"/>
      <c r="L526" s="19"/>
      <c r="M526" s="19"/>
      <c r="N526" s="19"/>
    </row>
    <row r="527" ht="15.75" customHeight="1">
      <c r="B527" s="19"/>
      <c r="C527" s="19"/>
      <c r="D527" s="19"/>
      <c r="E527" s="19"/>
      <c r="F527" s="19"/>
      <c r="G527" s="19"/>
      <c r="H527" s="19"/>
      <c r="I527" s="19"/>
      <c r="J527" s="19"/>
      <c r="K527" s="19"/>
      <c r="L527" s="19"/>
      <c r="M527" s="19"/>
      <c r="N527" s="19"/>
    </row>
    <row r="528" ht="15.75" customHeight="1">
      <c r="B528" s="19"/>
      <c r="C528" s="19"/>
      <c r="D528" s="19"/>
      <c r="E528" s="19"/>
      <c r="F528" s="19"/>
      <c r="G528" s="19"/>
      <c r="H528" s="19"/>
      <c r="I528" s="19"/>
      <c r="J528" s="19"/>
      <c r="K528" s="19"/>
      <c r="L528" s="19"/>
      <c r="M528" s="19"/>
      <c r="N528" s="19"/>
    </row>
    <row r="529" ht="15.75" customHeight="1">
      <c r="B529" s="19"/>
      <c r="C529" s="19"/>
      <c r="D529" s="19"/>
      <c r="E529" s="19"/>
      <c r="F529" s="19"/>
      <c r="G529" s="19"/>
      <c r="H529" s="19"/>
      <c r="I529" s="19"/>
      <c r="J529" s="19"/>
      <c r="K529" s="19"/>
      <c r="L529" s="19"/>
      <c r="M529" s="19"/>
      <c r="N529" s="19"/>
    </row>
    <row r="530" ht="15.75" customHeight="1">
      <c r="B530" s="19"/>
      <c r="C530" s="19"/>
      <c r="D530" s="19"/>
      <c r="E530" s="19"/>
      <c r="F530" s="19"/>
      <c r="G530" s="19"/>
      <c r="H530" s="19"/>
      <c r="I530" s="19"/>
      <c r="J530" s="19"/>
      <c r="K530" s="19"/>
      <c r="L530" s="19"/>
      <c r="M530" s="19"/>
      <c r="N530" s="19"/>
    </row>
    <row r="531" ht="15.75" customHeight="1">
      <c r="B531" s="19"/>
      <c r="C531" s="19"/>
      <c r="D531" s="19"/>
      <c r="E531" s="19"/>
      <c r="F531" s="19"/>
      <c r="G531" s="19"/>
      <c r="H531" s="19"/>
      <c r="I531" s="19"/>
      <c r="J531" s="19"/>
      <c r="K531" s="19"/>
      <c r="L531" s="19"/>
      <c r="M531" s="19"/>
      <c r="N531" s="19"/>
    </row>
    <row r="532" ht="15.75" customHeight="1">
      <c r="B532" s="19"/>
      <c r="C532" s="19"/>
      <c r="D532" s="19"/>
      <c r="E532" s="19"/>
      <c r="F532" s="19"/>
      <c r="G532" s="19"/>
      <c r="H532" s="19"/>
      <c r="I532" s="19"/>
      <c r="J532" s="19"/>
      <c r="K532" s="19"/>
      <c r="L532" s="19"/>
      <c r="M532" s="19"/>
      <c r="N532" s="19"/>
    </row>
    <row r="533" ht="15.75" customHeight="1">
      <c r="B533" s="19"/>
      <c r="C533" s="19"/>
      <c r="D533" s="19"/>
      <c r="E533" s="19"/>
      <c r="F533" s="19"/>
      <c r="G533" s="19"/>
      <c r="H533" s="19"/>
      <c r="I533" s="19"/>
      <c r="J533" s="19"/>
      <c r="K533" s="19"/>
      <c r="L533" s="19"/>
      <c r="M533" s="19"/>
      <c r="N533" s="19"/>
    </row>
    <row r="534" ht="15.75" customHeight="1">
      <c r="B534" s="19"/>
      <c r="C534" s="19"/>
      <c r="D534" s="19"/>
      <c r="E534" s="19"/>
      <c r="F534" s="19"/>
      <c r="G534" s="19"/>
      <c r="H534" s="19"/>
      <c r="I534" s="19"/>
      <c r="J534" s="19"/>
      <c r="K534" s="19"/>
      <c r="L534" s="19"/>
      <c r="M534" s="19"/>
      <c r="N534" s="19"/>
    </row>
    <row r="535" ht="15.75" customHeight="1">
      <c r="B535" s="19"/>
      <c r="C535" s="19"/>
      <c r="D535" s="19"/>
      <c r="E535" s="19"/>
      <c r="F535" s="19"/>
      <c r="G535" s="19"/>
      <c r="H535" s="19"/>
      <c r="I535" s="19"/>
      <c r="J535" s="19"/>
      <c r="K535" s="19"/>
      <c r="L535" s="19"/>
      <c r="M535" s="19"/>
      <c r="N535" s="19"/>
    </row>
    <row r="536" ht="15.75" customHeight="1">
      <c r="B536" s="19"/>
      <c r="C536" s="19"/>
      <c r="D536" s="19"/>
      <c r="E536" s="19"/>
      <c r="F536" s="19"/>
      <c r="G536" s="19"/>
      <c r="H536" s="19"/>
      <c r="I536" s="19"/>
      <c r="J536" s="19"/>
      <c r="K536" s="19"/>
      <c r="L536" s="19"/>
      <c r="M536" s="19"/>
      <c r="N536" s="19"/>
    </row>
    <row r="537" ht="15.75" customHeight="1">
      <c r="B537" s="19"/>
      <c r="C537" s="19"/>
      <c r="D537" s="19"/>
      <c r="E537" s="19"/>
      <c r="F537" s="19"/>
      <c r="G537" s="19"/>
      <c r="H537" s="19"/>
      <c r="I537" s="19"/>
      <c r="J537" s="19"/>
      <c r="K537" s="19"/>
      <c r="L537" s="19"/>
      <c r="M537" s="19"/>
      <c r="N537" s="19"/>
    </row>
    <row r="538" ht="15.75" customHeight="1">
      <c r="B538" s="19"/>
      <c r="C538" s="19"/>
      <c r="D538" s="19"/>
      <c r="E538" s="19"/>
      <c r="F538" s="19"/>
      <c r="G538" s="19"/>
      <c r="H538" s="19"/>
      <c r="I538" s="19"/>
      <c r="J538" s="19"/>
      <c r="K538" s="19"/>
      <c r="L538" s="19"/>
      <c r="M538" s="19"/>
      <c r="N538" s="19"/>
    </row>
    <row r="539" ht="15.75" customHeight="1">
      <c r="B539" s="19"/>
      <c r="C539" s="19"/>
      <c r="D539" s="19"/>
      <c r="E539" s="19"/>
      <c r="F539" s="19"/>
      <c r="G539" s="19"/>
      <c r="H539" s="19"/>
      <c r="I539" s="19"/>
      <c r="J539" s="19"/>
      <c r="K539" s="19"/>
      <c r="L539" s="19"/>
      <c r="M539" s="19"/>
      <c r="N539" s="19"/>
    </row>
    <row r="540" ht="15.75" customHeight="1">
      <c r="B540" s="19"/>
      <c r="C540" s="19"/>
      <c r="D540" s="19"/>
      <c r="E540" s="19"/>
      <c r="F540" s="19"/>
      <c r="G540" s="19"/>
      <c r="H540" s="19"/>
      <c r="I540" s="19"/>
      <c r="J540" s="19"/>
      <c r="K540" s="19"/>
      <c r="L540" s="19"/>
      <c r="M540" s="19"/>
      <c r="N540" s="19"/>
    </row>
    <row r="541" ht="15.75" customHeight="1">
      <c r="B541" s="19"/>
      <c r="C541" s="19"/>
      <c r="D541" s="19"/>
      <c r="E541" s="19"/>
      <c r="F541" s="19"/>
      <c r="G541" s="19"/>
      <c r="H541" s="19"/>
      <c r="I541" s="19"/>
      <c r="J541" s="19"/>
      <c r="K541" s="19"/>
      <c r="L541" s="19"/>
      <c r="M541" s="19"/>
      <c r="N541" s="19"/>
    </row>
    <row r="542" ht="15.75" customHeight="1">
      <c r="B542" s="19"/>
      <c r="C542" s="19"/>
      <c r="D542" s="19"/>
      <c r="E542" s="19"/>
      <c r="F542" s="19"/>
      <c r="G542" s="19"/>
      <c r="H542" s="19"/>
      <c r="I542" s="19"/>
      <c r="J542" s="19"/>
      <c r="K542" s="19"/>
      <c r="L542" s="19"/>
      <c r="M542" s="19"/>
      <c r="N542" s="19"/>
    </row>
    <row r="543" ht="15.75" customHeight="1">
      <c r="B543" s="19"/>
      <c r="C543" s="19"/>
      <c r="D543" s="19"/>
      <c r="E543" s="19"/>
      <c r="F543" s="19"/>
      <c r="G543" s="19"/>
      <c r="H543" s="19"/>
      <c r="I543" s="19"/>
      <c r="J543" s="19"/>
      <c r="K543" s="19"/>
      <c r="L543" s="19"/>
      <c r="M543" s="19"/>
      <c r="N543" s="19"/>
    </row>
    <row r="544" ht="15.75" customHeight="1">
      <c r="B544" s="19"/>
      <c r="C544" s="19"/>
      <c r="D544" s="19"/>
      <c r="E544" s="19"/>
      <c r="F544" s="19"/>
      <c r="G544" s="19"/>
      <c r="H544" s="19"/>
      <c r="I544" s="19"/>
      <c r="J544" s="19"/>
      <c r="K544" s="19"/>
      <c r="L544" s="19"/>
      <c r="M544" s="19"/>
      <c r="N544" s="19"/>
    </row>
    <row r="545" ht="15.75" customHeight="1"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</row>
    <row r="546" ht="15.75" customHeight="1">
      <c r="B546" s="19"/>
      <c r="C546" s="19"/>
      <c r="D546" s="19"/>
      <c r="E546" s="19"/>
      <c r="F546" s="19"/>
      <c r="G546" s="19"/>
      <c r="H546" s="19"/>
      <c r="I546" s="19"/>
      <c r="J546" s="19"/>
      <c r="K546" s="19"/>
      <c r="L546" s="19"/>
      <c r="M546" s="19"/>
      <c r="N546" s="19"/>
    </row>
    <row r="547" ht="15.75" customHeight="1">
      <c r="B547" s="19"/>
      <c r="C547" s="19"/>
      <c r="D547" s="19"/>
      <c r="E547" s="19"/>
      <c r="F547" s="19"/>
      <c r="G547" s="19"/>
      <c r="H547" s="19"/>
      <c r="I547" s="19"/>
      <c r="J547" s="19"/>
      <c r="K547" s="19"/>
      <c r="L547" s="19"/>
      <c r="M547" s="19"/>
      <c r="N547" s="19"/>
    </row>
    <row r="548" ht="15.75" customHeight="1">
      <c r="B548" s="19"/>
      <c r="C548" s="19"/>
      <c r="D548" s="19"/>
      <c r="E548" s="19"/>
      <c r="F548" s="19"/>
      <c r="G548" s="19"/>
      <c r="H548" s="19"/>
      <c r="I548" s="19"/>
      <c r="J548" s="19"/>
      <c r="K548" s="19"/>
      <c r="L548" s="19"/>
      <c r="M548" s="19"/>
      <c r="N548" s="19"/>
    </row>
    <row r="549" ht="15.75" customHeight="1">
      <c r="B549" s="19"/>
      <c r="C549" s="19"/>
      <c r="D549" s="19"/>
      <c r="E549" s="19"/>
      <c r="F549" s="19"/>
      <c r="G549" s="19"/>
      <c r="H549" s="19"/>
      <c r="I549" s="19"/>
      <c r="J549" s="19"/>
      <c r="K549" s="19"/>
      <c r="L549" s="19"/>
      <c r="M549" s="19"/>
      <c r="N549" s="19"/>
    </row>
    <row r="550" ht="15.75" customHeight="1">
      <c r="B550" s="19"/>
      <c r="C550" s="19"/>
      <c r="D550" s="19"/>
      <c r="E550" s="19"/>
      <c r="F550" s="19"/>
      <c r="G550" s="19"/>
      <c r="H550" s="19"/>
      <c r="I550" s="19"/>
      <c r="J550" s="19"/>
      <c r="K550" s="19"/>
      <c r="L550" s="19"/>
      <c r="M550" s="19"/>
      <c r="N550" s="19"/>
    </row>
    <row r="551" ht="15.75" customHeight="1">
      <c r="B551" s="19"/>
      <c r="C551" s="19"/>
      <c r="D551" s="19"/>
      <c r="E551" s="19"/>
      <c r="F551" s="19"/>
      <c r="G551" s="19"/>
      <c r="H551" s="19"/>
      <c r="I551" s="19"/>
      <c r="J551" s="19"/>
      <c r="K551" s="19"/>
      <c r="L551" s="19"/>
      <c r="M551" s="19"/>
      <c r="N551" s="19"/>
    </row>
    <row r="552" ht="15.75" customHeight="1">
      <c r="B552" s="19"/>
      <c r="C552" s="19"/>
      <c r="D552" s="19"/>
      <c r="E552" s="19"/>
      <c r="F552" s="19"/>
      <c r="G552" s="19"/>
      <c r="H552" s="19"/>
      <c r="I552" s="19"/>
      <c r="J552" s="19"/>
      <c r="K552" s="19"/>
      <c r="L552" s="19"/>
      <c r="M552" s="19"/>
      <c r="N552" s="19"/>
    </row>
    <row r="553" ht="15.75" customHeight="1">
      <c r="B553" s="19"/>
      <c r="C553" s="19"/>
      <c r="D553" s="19"/>
      <c r="E553" s="19"/>
      <c r="F553" s="19"/>
      <c r="G553" s="19"/>
      <c r="H553" s="19"/>
      <c r="I553" s="19"/>
      <c r="J553" s="19"/>
      <c r="K553" s="19"/>
      <c r="L553" s="19"/>
      <c r="M553" s="19"/>
      <c r="N553" s="19"/>
    </row>
    <row r="554" ht="15.75" customHeight="1">
      <c r="B554" s="19"/>
      <c r="C554" s="19"/>
      <c r="D554" s="19"/>
      <c r="E554" s="19"/>
      <c r="F554" s="19"/>
      <c r="G554" s="19"/>
      <c r="H554" s="19"/>
      <c r="I554" s="19"/>
      <c r="J554" s="19"/>
      <c r="K554" s="19"/>
      <c r="L554" s="19"/>
      <c r="M554" s="19"/>
      <c r="N554" s="19"/>
    </row>
    <row r="555" ht="15.75" customHeight="1">
      <c r="B555" s="19"/>
      <c r="C555" s="19"/>
      <c r="D555" s="19"/>
      <c r="E555" s="19"/>
      <c r="F555" s="19"/>
      <c r="G555" s="19"/>
      <c r="H555" s="19"/>
      <c r="I555" s="19"/>
      <c r="J555" s="19"/>
      <c r="K555" s="19"/>
      <c r="L555" s="19"/>
      <c r="M555" s="19"/>
      <c r="N555" s="19"/>
    </row>
    <row r="556" ht="15.75" customHeight="1">
      <c r="B556" s="19"/>
      <c r="C556" s="19"/>
      <c r="D556" s="19"/>
      <c r="E556" s="19"/>
      <c r="F556" s="19"/>
      <c r="G556" s="19"/>
      <c r="H556" s="19"/>
      <c r="I556" s="19"/>
      <c r="J556" s="19"/>
      <c r="K556" s="19"/>
      <c r="L556" s="19"/>
      <c r="M556" s="19"/>
      <c r="N556" s="19"/>
    </row>
    <row r="557" ht="15.75" customHeight="1">
      <c r="B557" s="19"/>
      <c r="C557" s="19"/>
      <c r="D557" s="19"/>
      <c r="E557" s="19"/>
      <c r="F557" s="19"/>
      <c r="G557" s="19"/>
      <c r="H557" s="19"/>
      <c r="I557" s="19"/>
      <c r="J557" s="19"/>
      <c r="K557" s="19"/>
      <c r="L557" s="19"/>
      <c r="M557" s="19"/>
      <c r="N557" s="19"/>
    </row>
    <row r="558" ht="15.75" customHeight="1">
      <c r="B558" s="19"/>
      <c r="C558" s="19"/>
      <c r="D558" s="19"/>
      <c r="E558" s="19"/>
      <c r="F558" s="19"/>
      <c r="G558" s="19"/>
      <c r="H558" s="19"/>
      <c r="I558" s="19"/>
      <c r="J558" s="19"/>
      <c r="K558" s="19"/>
      <c r="L558" s="19"/>
      <c r="M558" s="19"/>
      <c r="N558" s="19"/>
    </row>
    <row r="559" ht="15.75" customHeight="1">
      <c r="B559" s="19"/>
      <c r="C559" s="19"/>
      <c r="D559" s="19"/>
      <c r="E559" s="19"/>
      <c r="F559" s="19"/>
      <c r="G559" s="19"/>
      <c r="H559" s="19"/>
      <c r="I559" s="19"/>
      <c r="J559" s="19"/>
      <c r="K559" s="19"/>
      <c r="L559" s="19"/>
      <c r="M559" s="19"/>
      <c r="N559" s="19"/>
    </row>
    <row r="560" ht="15.75" customHeight="1">
      <c r="B560" s="19"/>
      <c r="C560" s="19"/>
      <c r="D560" s="19"/>
      <c r="E560" s="19"/>
      <c r="F560" s="19"/>
      <c r="G560" s="19"/>
      <c r="H560" s="19"/>
      <c r="I560" s="19"/>
      <c r="J560" s="19"/>
      <c r="K560" s="19"/>
      <c r="L560" s="19"/>
      <c r="M560" s="19"/>
      <c r="N560" s="19"/>
    </row>
    <row r="561" ht="15.75" customHeight="1">
      <c r="B561" s="19"/>
      <c r="C561" s="19"/>
      <c r="D561" s="19"/>
      <c r="E561" s="19"/>
      <c r="F561" s="19"/>
      <c r="G561" s="19"/>
      <c r="H561" s="19"/>
      <c r="I561" s="19"/>
      <c r="J561" s="19"/>
      <c r="K561" s="19"/>
      <c r="L561" s="19"/>
      <c r="M561" s="19"/>
      <c r="N561" s="19"/>
    </row>
    <row r="562" ht="15.75" customHeight="1">
      <c r="B562" s="19"/>
      <c r="C562" s="19"/>
      <c r="D562" s="19"/>
      <c r="E562" s="19"/>
      <c r="F562" s="19"/>
      <c r="G562" s="19"/>
      <c r="H562" s="19"/>
      <c r="I562" s="19"/>
      <c r="J562" s="19"/>
      <c r="K562" s="19"/>
      <c r="L562" s="19"/>
      <c r="M562" s="19"/>
      <c r="N562" s="19"/>
    </row>
    <row r="563" ht="15.75" customHeight="1">
      <c r="B563" s="19"/>
      <c r="C563" s="19"/>
      <c r="D563" s="19"/>
      <c r="E563" s="19"/>
      <c r="F563" s="19"/>
      <c r="G563" s="19"/>
      <c r="H563" s="19"/>
      <c r="I563" s="19"/>
      <c r="J563" s="19"/>
      <c r="K563" s="19"/>
      <c r="L563" s="19"/>
      <c r="M563" s="19"/>
      <c r="N563" s="19"/>
    </row>
    <row r="564" ht="15.75" customHeight="1">
      <c r="B564" s="19"/>
      <c r="C564" s="19"/>
      <c r="D564" s="19"/>
      <c r="E564" s="19"/>
      <c r="F564" s="19"/>
      <c r="G564" s="19"/>
      <c r="H564" s="19"/>
      <c r="I564" s="19"/>
      <c r="J564" s="19"/>
      <c r="K564" s="19"/>
      <c r="L564" s="19"/>
      <c r="M564" s="19"/>
      <c r="N564" s="19"/>
    </row>
    <row r="565" ht="15.75" customHeight="1">
      <c r="B565" s="19"/>
      <c r="C565" s="19"/>
      <c r="D565" s="19"/>
      <c r="E565" s="19"/>
      <c r="F565" s="19"/>
      <c r="G565" s="19"/>
      <c r="H565" s="19"/>
      <c r="I565" s="19"/>
      <c r="J565" s="19"/>
      <c r="K565" s="19"/>
      <c r="L565" s="19"/>
      <c r="M565" s="19"/>
      <c r="N565" s="19"/>
    </row>
    <row r="566" ht="15.75" customHeight="1">
      <c r="B566" s="19"/>
      <c r="C566" s="19"/>
      <c r="D566" s="19"/>
      <c r="E566" s="19"/>
      <c r="F566" s="19"/>
      <c r="G566" s="19"/>
      <c r="H566" s="19"/>
      <c r="I566" s="19"/>
      <c r="J566" s="19"/>
      <c r="K566" s="19"/>
      <c r="L566" s="19"/>
      <c r="M566" s="19"/>
      <c r="N566" s="19"/>
    </row>
    <row r="567" ht="15.75" customHeight="1">
      <c r="B567" s="19"/>
      <c r="C567" s="19"/>
      <c r="D567" s="19"/>
      <c r="E567" s="19"/>
      <c r="F567" s="19"/>
      <c r="G567" s="19"/>
      <c r="H567" s="19"/>
      <c r="I567" s="19"/>
      <c r="J567" s="19"/>
      <c r="K567" s="19"/>
      <c r="L567" s="19"/>
      <c r="M567" s="19"/>
      <c r="N567" s="19"/>
    </row>
    <row r="568" ht="15.75" customHeight="1">
      <c r="B568" s="19"/>
      <c r="C568" s="19"/>
      <c r="D568" s="19"/>
      <c r="E568" s="19"/>
      <c r="F568" s="19"/>
      <c r="G568" s="19"/>
      <c r="H568" s="19"/>
      <c r="I568" s="19"/>
      <c r="J568" s="19"/>
      <c r="K568" s="19"/>
      <c r="L568" s="19"/>
      <c r="M568" s="19"/>
      <c r="N568" s="19"/>
    </row>
    <row r="569" ht="15.75" customHeight="1">
      <c r="B569" s="19"/>
      <c r="C569" s="19"/>
      <c r="D569" s="19"/>
      <c r="E569" s="19"/>
      <c r="F569" s="19"/>
      <c r="G569" s="19"/>
      <c r="H569" s="19"/>
      <c r="I569" s="19"/>
      <c r="J569" s="19"/>
      <c r="K569" s="19"/>
      <c r="L569" s="19"/>
      <c r="M569" s="19"/>
      <c r="N569" s="19"/>
    </row>
    <row r="570" ht="15.75" customHeight="1">
      <c r="B570" s="19"/>
      <c r="C570" s="19"/>
      <c r="D570" s="19"/>
      <c r="E570" s="19"/>
      <c r="F570" s="19"/>
      <c r="G570" s="19"/>
      <c r="H570" s="19"/>
      <c r="I570" s="19"/>
      <c r="J570" s="19"/>
      <c r="K570" s="19"/>
      <c r="L570" s="19"/>
      <c r="M570" s="19"/>
      <c r="N570" s="19"/>
    </row>
    <row r="571" ht="15.75" customHeight="1">
      <c r="B571" s="19"/>
      <c r="C571" s="19"/>
      <c r="D571" s="19"/>
      <c r="E571" s="19"/>
      <c r="F571" s="19"/>
      <c r="G571" s="19"/>
      <c r="H571" s="19"/>
      <c r="I571" s="19"/>
      <c r="J571" s="19"/>
      <c r="K571" s="19"/>
      <c r="L571" s="19"/>
      <c r="M571" s="19"/>
      <c r="N571" s="19"/>
    </row>
    <row r="572" ht="15.75" customHeight="1">
      <c r="B572" s="19"/>
      <c r="C572" s="19"/>
      <c r="D572" s="19"/>
      <c r="E572" s="19"/>
      <c r="F572" s="19"/>
      <c r="G572" s="19"/>
      <c r="H572" s="19"/>
      <c r="I572" s="19"/>
      <c r="J572" s="19"/>
      <c r="K572" s="19"/>
      <c r="L572" s="19"/>
      <c r="M572" s="19"/>
      <c r="N572" s="19"/>
    </row>
    <row r="573" ht="15.75" customHeight="1">
      <c r="B573" s="19"/>
      <c r="C573" s="19"/>
      <c r="D573" s="19"/>
      <c r="E573" s="19"/>
      <c r="F573" s="19"/>
      <c r="G573" s="19"/>
      <c r="H573" s="19"/>
      <c r="I573" s="19"/>
      <c r="J573" s="19"/>
      <c r="K573" s="19"/>
      <c r="L573" s="19"/>
      <c r="M573" s="19"/>
      <c r="N573" s="19"/>
    </row>
    <row r="574" ht="15.75" customHeight="1">
      <c r="B574" s="19"/>
      <c r="C574" s="19"/>
      <c r="D574" s="19"/>
      <c r="E574" s="19"/>
      <c r="F574" s="19"/>
      <c r="G574" s="19"/>
      <c r="H574" s="19"/>
      <c r="I574" s="19"/>
      <c r="J574" s="19"/>
      <c r="K574" s="19"/>
      <c r="L574" s="19"/>
      <c r="M574" s="19"/>
      <c r="N574" s="19"/>
    </row>
    <row r="575" ht="15.75" customHeight="1">
      <c r="B575" s="19"/>
      <c r="C575" s="19"/>
      <c r="D575" s="19"/>
      <c r="E575" s="19"/>
      <c r="F575" s="19"/>
      <c r="G575" s="19"/>
      <c r="H575" s="19"/>
      <c r="I575" s="19"/>
      <c r="J575" s="19"/>
      <c r="K575" s="19"/>
      <c r="L575" s="19"/>
      <c r="M575" s="19"/>
      <c r="N575" s="19"/>
    </row>
    <row r="576" ht="15.75" customHeight="1">
      <c r="B576" s="19"/>
      <c r="C576" s="19"/>
      <c r="D576" s="19"/>
      <c r="E576" s="19"/>
      <c r="F576" s="19"/>
      <c r="G576" s="19"/>
      <c r="H576" s="19"/>
      <c r="I576" s="19"/>
      <c r="J576" s="19"/>
      <c r="K576" s="19"/>
      <c r="L576" s="19"/>
      <c r="M576" s="19"/>
      <c r="N576" s="19"/>
    </row>
    <row r="577" ht="15.75" customHeight="1">
      <c r="B577" s="19"/>
      <c r="C577" s="19"/>
      <c r="D577" s="19"/>
      <c r="E577" s="19"/>
      <c r="F577" s="19"/>
      <c r="G577" s="19"/>
      <c r="H577" s="19"/>
      <c r="I577" s="19"/>
      <c r="J577" s="19"/>
      <c r="K577" s="19"/>
      <c r="L577" s="19"/>
      <c r="M577" s="19"/>
      <c r="N577" s="19"/>
    </row>
    <row r="578" ht="15.75" customHeight="1">
      <c r="B578" s="19"/>
      <c r="C578" s="19"/>
      <c r="D578" s="19"/>
      <c r="E578" s="19"/>
      <c r="F578" s="19"/>
      <c r="G578" s="19"/>
      <c r="H578" s="19"/>
      <c r="I578" s="19"/>
      <c r="J578" s="19"/>
      <c r="K578" s="19"/>
      <c r="L578" s="19"/>
      <c r="M578" s="19"/>
      <c r="N578" s="19"/>
    </row>
    <row r="579" ht="15.75" customHeight="1">
      <c r="B579" s="19"/>
      <c r="C579" s="19"/>
      <c r="D579" s="19"/>
      <c r="E579" s="19"/>
      <c r="F579" s="19"/>
      <c r="G579" s="19"/>
      <c r="H579" s="19"/>
      <c r="I579" s="19"/>
      <c r="J579" s="19"/>
      <c r="K579" s="19"/>
      <c r="L579" s="19"/>
      <c r="M579" s="19"/>
      <c r="N579" s="19"/>
    </row>
    <row r="580" ht="15.75" customHeight="1">
      <c r="B580" s="19"/>
      <c r="C580" s="19"/>
      <c r="D580" s="19"/>
      <c r="E580" s="19"/>
      <c r="F580" s="19"/>
      <c r="G580" s="19"/>
      <c r="H580" s="19"/>
      <c r="I580" s="19"/>
      <c r="J580" s="19"/>
      <c r="K580" s="19"/>
      <c r="L580" s="19"/>
      <c r="M580" s="19"/>
      <c r="N580" s="19"/>
    </row>
    <row r="581" ht="15.75" customHeight="1">
      <c r="B581" s="19"/>
      <c r="C581" s="19"/>
      <c r="D581" s="19"/>
      <c r="E581" s="19"/>
      <c r="F581" s="19"/>
      <c r="G581" s="19"/>
      <c r="H581" s="19"/>
      <c r="I581" s="19"/>
      <c r="J581" s="19"/>
      <c r="K581" s="19"/>
      <c r="L581" s="19"/>
      <c r="M581" s="19"/>
      <c r="N581" s="19"/>
    </row>
    <row r="582" ht="15.75" customHeight="1">
      <c r="B582" s="19"/>
      <c r="C582" s="19"/>
      <c r="D582" s="19"/>
      <c r="E582" s="19"/>
      <c r="F582" s="19"/>
      <c r="G582" s="19"/>
      <c r="H582" s="19"/>
      <c r="I582" s="19"/>
      <c r="J582" s="19"/>
      <c r="K582" s="19"/>
      <c r="L582" s="19"/>
      <c r="M582" s="19"/>
      <c r="N582" s="19"/>
    </row>
    <row r="583" ht="15.75" customHeight="1">
      <c r="B583" s="19"/>
      <c r="C583" s="19"/>
      <c r="D583" s="19"/>
      <c r="E583" s="19"/>
      <c r="F583" s="19"/>
      <c r="G583" s="19"/>
      <c r="H583" s="19"/>
      <c r="I583" s="19"/>
      <c r="J583" s="19"/>
      <c r="K583" s="19"/>
      <c r="L583" s="19"/>
      <c r="M583" s="19"/>
      <c r="N583" s="19"/>
    </row>
    <row r="584" ht="15.75" customHeight="1">
      <c r="B584" s="19"/>
      <c r="C584" s="19"/>
      <c r="D584" s="19"/>
      <c r="E584" s="19"/>
      <c r="F584" s="19"/>
      <c r="G584" s="19"/>
      <c r="H584" s="19"/>
      <c r="I584" s="19"/>
      <c r="J584" s="19"/>
      <c r="K584" s="19"/>
      <c r="L584" s="19"/>
      <c r="M584" s="19"/>
      <c r="N584" s="19"/>
    </row>
    <row r="585" ht="15.75" customHeight="1"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</row>
    <row r="586" ht="15.75" customHeight="1">
      <c r="B586" s="19"/>
      <c r="C586" s="19"/>
      <c r="D586" s="19"/>
      <c r="E586" s="19"/>
      <c r="F586" s="19"/>
      <c r="G586" s="19"/>
      <c r="H586" s="19"/>
      <c r="I586" s="19"/>
      <c r="J586" s="19"/>
      <c r="K586" s="19"/>
      <c r="L586" s="19"/>
      <c r="M586" s="19"/>
      <c r="N586" s="19"/>
    </row>
    <row r="587" ht="15.75" customHeight="1">
      <c r="B587" s="19"/>
      <c r="C587" s="19"/>
      <c r="D587" s="19"/>
      <c r="E587" s="19"/>
      <c r="F587" s="19"/>
      <c r="G587" s="19"/>
      <c r="H587" s="19"/>
      <c r="I587" s="19"/>
      <c r="J587" s="19"/>
      <c r="K587" s="19"/>
      <c r="L587" s="19"/>
      <c r="M587" s="19"/>
      <c r="N587" s="19"/>
    </row>
    <row r="588" ht="15.75" customHeight="1">
      <c r="B588" s="19"/>
      <c r="C588" s="19"/>
      <c r="D588" s="19"/>
      <c r="E588" s="19"/>
      <c r="F588" s="19"/>
      <c r="G588" s="19"/>
      <c r="H588" s="19"/>
      <c r="I588" s="19"/>
      <c r="J588" s="19"/>
      <c r="K588" s="19"/>
      <c r="L588" s="19"/>
      <c r="M588" s="19"/>
      <c r="N588" s="19"/>
    </row>
    <row r="589" ht="15.75" customHeight="1">
      <c r="B589" s="19"/>
      <c r="C589" s="19"/>
      <c r="D589" s="19"/>
      <c r="E589" s="19"/>
      <c r="F589" s="19"/>
      <c r="G589" s="19"/>
      <c r="H589" s="19"/>
      <c r="I589" s="19"/>
      <c r="J589" s="19"/>
      <c r="K589" s="19"/>
      <c r="L589" s="19"/>
      <c r="M589" s="19"/>
      <c r="N589" s="19"/>
    </row>
    <row r="590" ht="15.75" customHeight="1">
      <c r="B590" s="19"/>
      <c r="C590" s="19"/>
      <c r="D590" s="19"/>
      <c r="E590" s="19"/>
      <c r="F590" s="19"/>
      <c r="G590" s="19"/>
      <c r="H590" s="19"/>
      <c r="I590" s="19"/>
      <c r="J590" s="19"/>
      <c r="K590" s="19"/>
      <c r="L590" s="19"/>
      <c r="M590" s="19"/>
      <c r="N590" s="19"/>
    </row>
    <row r="591" ht="15.75" customHeight="1">
      <c r="B591" s="19"/>
      <c r="C591" s="19"/>
      <c r="D591" s="19"/>
      <c r="E591" s="19"/>
      <c r="F591" s="19"/>
      <c r="G591" s="19"/>
      <c r="H591" s="19"/>
      <c r="I591" s="19"/>
      <c r="J591" s="19"/>
      <c r="K591" s="19"/>
      <c r="L591" s="19"/>
      <c r="M591" s="19"/>
      <c r="N591" s="19"/>
    </row>
    <row r="592" ht="15.75" customHeight="1">
      <c r="B592" s="19"/>
      <c r="C592" s="19"/>
      <c r="D592" s="19"/>
      <c r="E592" s="19"/>
      <c r="F592" s="19"/>
      <c r="G592" s="19"/>
      <c r="H592" s="19"/>
      <c r="I592" s="19"/>
      <c r="J592" s="19"/>
      <c r="K592" s="19"/>
      <c r="L592" s="19"/>
      <c r="M592" s="19"/>
      <c r="N592" s="19"/>
    </row>
    <row r="593" ht="15.75" customHeight="1">
      <c r="B593" s="19"/>
      <c r="C593" s="19"/>
      <c r="D593" s="19"/>
      <c r="E593" s="19"/>
      <c r="F593" s="19"/>
      <c r="G593" s="19"/>
      <c r="H593" s="19"/>
      <c r="I593" s="19"/>
      <c r="J593" s="19"/>
      <c r="K593" s="19"/>
      <c r="L593" s="19"/>
      <c r="M593" s="19"/>
      <c r="N593" s="19"/>
    </row>
    <row r="594" ht="15.75" customHeight="1">
      <c r="B594" s="19"/>
      <c r="C594" s="19"/>
      <c r="D594" s="19"/>
      <c r="E594" s="19"/>
      <c r="F594" s="19"/>
      <c r="G594" s="19"/>
      <c r="H594" s="19"/>
      <c r="I594" s="19"/>
      <c r="J594" s="19"/>
      <c r="K594" s="19"/>
      <c r="L594" s="19"/>
      <c r="M594" s="19"/>
      <c r="N594" s="19"/>
    </row>
    <row r="595" ht="15.75" customHeight="1">
      <c r="B595" s="19"/>
      <c r="C595" s="19"/>
      <c r="D595" s="19"/>
      <c r="E595" s="19"/>
      <c r="F595" s="19"/>
      <c r="G595" s="19"/>
      <c r="H595" s="19"/>
      <c r="I595" s="19"/>
      <c r="J595" s="19"/>
      <c r="K595" s="19"/>
      <c r="L595" s="19"/>
      <c r="M595" s="19"/>
      <c r="N595" s="19"/>
    </row>
    <row r="596" ht="15.75" customHeight="1">
      <c r="B596" s="19"/>
      <c r="C596" s="19"/>
      <c r="D596" s="19"/>
      <c r="E596" s="19"/>
      <c r="F596" s="19"/>
      <c r="G596" s="19"/>
      <c r="H596" s="19"/>
      <c r="I596" s="19"/>
      <c r="J596" s="19"/>
      <c r="K596" s="19"/>
      <c r="L596" s="19"/>
      <c r="M596" s="19"/>
      <c r="N596" s="19"/>
    </row>
    <row r="597" ht="15.75" customHeight="1">
      <c r="B597" s="19"/>
      <c r="C597" s="19"/>
      <c r="D597" s="19"/>
      <c r="E597" s="19"/>
      <c r="F597" s="19"/>
      <c r="G597" s="19"/>
      <c r="H597" s="19"/>
      <c r="I597" s="19"/>
      <c r="J597" s="19"/>
      <c r="K597" s="19"/>
      <c r="L597" s="19"/>
      <c r="M597" s="19"/>
      <c r="N597" s="19"/>
    </row>
    <row r="598" ht="15.75" customHeight="1">
      <c r="B598" s="19"/>
      <c r="C598" s="19"/>
      <c r="D598" s="19"/>
      <c r="E598" s="19"/>
      <c r="F598" s="19"/>
      <c r="G598" s="19"/>
      <c r="H598" s="19"/>
      <c r="I598" s="19"/>
      <c r="J598" s="19"/>
      <c r="K598" s="19"/>
      <c r="L598" s="19"/>
      <c r="M598" s="19"/>
      <c r="N598" s="19"/>
    </row>
    <row r="599" ht="15.75" customHeight="1">
      <c r="B599" s="19"/>
      <c r="C599" s="19"/>
      <c r="D599" s="19"/>
      <c r="E599" s="19"/>
      <c r="F599" s="19"/>
      <c r="G599" s="19"/>
      <c r="H599" s="19"/>
      <c r="I599" s="19"/>
      <c r="J599" s="19"/>
      <c r="K599" s="19"/>
      <c r="L599" s="19"/>
      <c r="M599" s="19"/>
      <c r="N599" s="19"/>
    </row>
    <row r="600" ht="15.75" customHeight="1">
      <c r="B600" s="19"/>
      <c r="C600" s="19"/>
      <c r="D600" s="19"/>
      <c r="E600" s="19"/>
      <c r="F600" s="19"/>
      <c r="G600" s="19"/>
      <c r="H600" s="19"/>
      <c r="I600" s="19"/>
      <c r="J600" s="19"/>
      <c r="K600" s="19"/>
      <c r="L600" s="19"/>
      <c r="M600" s="19"/>
      <c r="N600" s="19"/>
    </row>
    <row r="601" ht="15.75" customHeight="1">
      <c r="B601" s="19"/>
      <c r="C601" s="19"/>
      <c r="D601" s="19"/>
      <c r="E601" s="19"/>
      <c r="F601" s="19"/>
      <c r="G601" s="19"/>
      <c r="H601" s="19"/>
      <c r="I601" s="19"/>
      <c r="J601" s="19"/>
      <c r="K601" s="19"/>
      <c r="L601" s="19"/>
      <c r="M601" s="19"/>
      <c r="N601" s="19"/>
    </row>
    <row r="602" ht="15.75" customHeight="1">
      <c r="B602" s="19"/>
      <c r="C602" s="19"/>
      <c r="D602" s="19"/>
      <c r="E602" s="19"/>
      <c r="F602" s="19"/>
      <c r="G602" s="19"/>
      <c r="H602" s="19"/>
      <c r="I602" s="19"/>
      <c r="J602" s="19"/>
      <c r="K602" s="19"/>
      <c r="L602" s="19"/>
      <c r="M602" s="19"/>
      <c r="N602" s="19"/>
    </row>
    <row r="603" ht="15.75" customHeight="1">
      <c r="B603" s="19"/>
      <c r="C603" s="19"/>
      <c r="D603" s="19"/>
      <c r="E603" s="19"/>
      <c r="F603" s="19"/>
      <c r="G603" s="19"/>
      <c r="H603" s="19"/>
      <c r="I603" s="19"/>
      <c r="J603" s="19"/>
      <c r="K603" s="19"/>
      <c r="L603" s="19"/>
      <c r="M603" s="19"/>
      <c r="N603" s="19"/>
    </row>
    <row r="604" ht="15.75" customHeight="1">
      <c r="B604" s="19"/>
      <c r="C604" s="19"/>
      <c r="D604" s="19"/>
      <c r="E604" s="19"/>
      <c r="F604" s="19"/>
      <c r="G604" s="19"/>
      <c r="H604" s="19"/>
      <c r="I604" s="19"/>
      <c r="J604" s="19"/>
      <c r="K604" s="19"/>
      <c r="L604" s="19"/>
      <c r="M604" s="19"/>
      <c r="N604" s="19"/>
    </row>
    <row r="605" ht="15.75" customHeight="1">
      <c r="B605" s="19"/>
      <c r="C605" s="19"/>
      <c r="D605" s="19"/>
      <c r="E605" s="19"/>
      <c r="F605" s="19"/>
      <c r="G605" s="19"/>
      <c r="H605" s="19"/>
      <c r="I605" s="19"/>
      <c r="J605" s="19"/>
      <c r="K605" s="19"/>
      <c r="L605" s="19"/>
      <c r="M605" s="19"/>
      <c r="N605" s="19"/>
    </row>
    <row r="606" ht="15.75" customHeight="1">
      <c r="B606" s="19"/>
      <c r="C606" s="19"/>
      <c r="D606" s="19"/>
      <c r="E606" s="19"/>
      <c r="F606" s="19"/>
      <c r="G606" s="19"/>
      <c r="H606" s="19"/>
      <c r="I606" s="19"/>
      <c r="J606" s="19"/>
      <c r="K606" s="19"/>
      <c r="L606" s="19"/>
      <c r="M606" s="19"/>
      <c r="N606" s="19"/>
    </row>
    <row r="607" ht="15.75" customHeight="1">
      <c r="B607" s="19"/>
      <c r="C607" s="19"/>
      <c r="D607" s="19"/>
      <c r="E607" s="19"/>
      <c r="F607" s="19"/>
      <c r="G607" s="19"/>
      <c r="H607" s="19"/>
      <c r="I607" s="19"/>
      <c r="J607" s="19"/>
      <c r="K607" s="19"/>
      <c r="L607" s="19"/>
      <c r="M607" s="19"/>
      <c r="N607" s="19"/>
    </row>
    <row r="608" ht="15.75" customHeight="1">
      <c r="B608" s="19"/>
      <c r="C608" s="19"/>
      <c r="D608" s="19"/>
      <c r="E608" s="19"/>
      <c r="F608" s="19"/>
      <c r="G608" s="19"/>
      <c r="H608" s="19"/>
      <c r="I608" s="19"/>
      <c r="J608" s="19"/>
      <c r="K608" s="19"/>
      <c r="L608" s="19"/>
      <c r="M608" s="19"/>
      <c r="N608" s="19"/>
    </row>
    <row r="609" ht="15.75" customHeight="1">
      <c r="B609" s="19"/>
      <c r="C609" s="19"/>
      <c r="D609" s="19"/>
      <c r="E609" s="19"/>
      <c r="F609" s="19"/>
      <c r="G609" s="19"/>
      <c r="H609" s="19"/>
      <c r="I609" s="19"/>
      <c r="J609" s="19"/>
      <c r="K609" s="19"/>
      <c r="L609" s="19"/>
      <c r="M609" s="19"/>
      <c r="N609" s="19"/>
    </row>
    <row r="610" ht="15.75" customHeight="1">
      <c r="B610" s="19"/>
      <c r="C610" s="19"/>
      <c r="D610" s="19"/>
      <c r="E610" s="19"/>
      <c r="F610" s="19"/>
      <c r="G610" s="19"/>
      <c r="H610" s="19"/>
      <c r="I610" s="19"/>
      <c r="J610" s="19"/>
      <c r="K610" s="19"/>
      <c r="L610" s="19"/>
      <c r="M610" s="19"/>
      <c r="N610" s="19"/>
    </row>
    <row r="611" ht="15.75" customHeight="1">
      <c r="B611" s="19"/>
      <c r="C611" s="19"/>
      <c r="D611" s="19"/>
      <c r="E611" s="19"/>
      <c r="F611" s="19"/>
      <c r="G611" s="19"/>
      <c r="H611" s="19"/>
      <c r="I611" s="19"/>
      <c r="J611" s="19"/>
      <c r="K611" s="19"/>
      <c r="L611" s="19"/>
      <c r="M611" s="19"/>
      <c r="N611" s="19"/>
    </row>
    <row r="612" ht="15.75" customHeight="1">
      <c r="B612" s="19"/>
      <c r="C612" s="19"/>
      <c r="D612" s="19"/>
      <c r="E612" s="19"/>
      <c r="F612" s="19"/>
      <c r="G612" s="19"/>
      <c r="H612" s="19"/>
      <c r="I612" s="19"/>
      <c r="J612" s="19"/>
      <c r="K612" s="19"/>
      <c r="L612" s="19"/>
      <c r="M612" s="19"/>
      <c r="N612" s="19"/>
    </row>
    <row r="613" ht="15.75" customHeight="1">
      <c r="B613" s="19"/>
      <c r="C613" s="19"/>
      <c r="D613" s="19"/>
      <c r="E613" s="19"/>
      <c r="F613" s="19"/>
      <c r="G613" s="19"/>
      <c r="H613" s="19"/>
      <c r="I613" s="19"/>
      <c r="J613" s="19"/>
      <c r="K613" s="19"/>
      <c r="L613" s="19"/>
      <c r="M613" s="19"/>
      <c r="N613" s="19"/>
    </row>
    <row r="614" ht="15.75" customHeight="1">
      <c r="B614" s="19"/>
      <c r="C614" s="19"/>
      <c r="D614" s="19"/>
      <c r="E614" s="19"/>
      <c r="F614" s="19"/>
      <c r="G614" s="19"/>
      <c r="H614" s="19"/>
      <c r="I614" s="19"/>
      <c r="J614" s="19"/>
      <c r="K614" s="19"/>
      <c r="L614" s="19"/>
      <c r="M614" s="19"/>
      <c r="N614" s="19"/>
    </row>
    <row r="615" ht="15.75" customHeight="1">
      <c r="B615" s="19"/>
      <c r="C615" s="19"/>
      <c r="D615" s="19"/>
      <c r="E615" s="19"/>
      <c r="F615" s="19"/>
      <c r="G615" s="19"/>
      <c r="H615" s="19"/>
      <c r="I615" s="19"/>
      <c r="J615" s="19"/>
      <c r="K615" s="19"/>
      <c r="L615" s="19"/>
      <c r="M615" s="19"/>
      <c r="N615" s="19"/>
    </row>
    <row r="616" ht="15.75" customHeight="1"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</row>
    <row r="617" ht="15.75" customHeight="1">
      <c r="B617" s="19"/>
      <c r="C617" s="19"/>
      <c r="D617" s="19"/>
      <c r="E617" s="19"/>
      <c r="F617" s="19"/>
      <c r="G617" s="19"/>
      <c r="H617" s="19"/>
      <c r="I617" s="19"/>
      <c r="J617" s="19"/>
      <c r="K617" s="19"/>
      <c r="L617" s="19"/>
      <c r="M617" s="19"/>
      <c r="N617" s="19"/>
    </row>
    <row r="618" ht="15.75" customHeight="1">
      <c r="B618" s="19"/>
      <c r="C618" s="19"/>
      <c r="D618" s="19"/>
      <c r="E618" s="19"/>
      <c r="F618" s="19"/>
      <c r="G618" s="19"/>
      <c r="H618" s="19"/>
      <c r="I618" s="19"/>
      <c r="J618" s="19"/>
      <c r="K618" s="19"/>
      <c r="L618" s="19"/>
      <c r="M618" s="19"/>
      <c r="N618" s="19"/>
    </row>
    <row r="619" ht="15.75" customHeight="1">
      <c r="B619" s="19"/>
      <c r="C619" s="19"/>
      <c r="D619" s="19"/>
      <c r="E619" s="19"/>
      <c r="F619" s="19"/>
      <c r="G619" s="19"/>
      <c r="H619" s="19"/>
      <c r="I619" s="19"/>
      <c r="J619" s="19"/>
      <c r="K619" s="19"/>
      <c r="L619" s="19"/>
      <c r="M619" s="19"/>
      <c r="N619" s="19"/>
    </row>
    <row r="620" ht="15.75" customHeight="1">
      <c r="B620" s="19"/>
      <c r="C620" s="19"/>
      <c r="D620" s="19"/>
      <c r="E620" s="19"/>
      <c r="F620" s="19"/>
      <c r="G620" s="19"/>
      <c r="H620" s="19"/>
      <c r="I620" s="19"/>
      <c r="J620" s="19"/>
      <c r="K620" s="19"/>
      <c r="L620" s="19"/>
      <c r="M620" s="19"/>
      <c r="N620" s="19"/>
    </row>
    <row r="621" ht="15.75" customHeight="1">
      <c r="B621" s="19"/>
      <c r="C621" s="19"/>
      <c r="D621" s="19"/>
      <c r="E621" s="19"/>
      <c r="F621" s="19"/>
      <c r="G621" s="19"/>
      <c r="H621" s="19"/>
      <c r="I621" s="19"/>
      <c r="J621" s="19"/>
      <c r="K621" s="19"/>
      <c r="L621" s="19"/>
      <c r="M621" s="19"/>
      <c r="N621" s="19"/>
    </row>
    <row r="622" ht="15.75" customHeight="1"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</row>
    <row r="623" ht="15.75" customHeight="1">
      <c r="B623" s="19"/>
      <c r="C623" s="19"/>
      <c r="D623" s="19"/>
      <c r="E623" s="19"/>
      <c r="F623" s="19"/>
      <c r="G623" s="19"/>
      <c r="H623" s="19"/>
      <c r="I623" s="19"/>
      <c r="J623" s="19"/>
      <c r="K623" s="19"/>
      <c r="L623" s="19"/>
      <c r="M623" s="19"/>
      <c r="N623" s="19"/>
    </row>
    <row r="624" ht="15.75" customHeight="1">
      <c r="B624" s="19"/>
      <c r="C624" s="19"/>
      <c r="D624" s="19"/>
      <c r="E624" s="19"/>
      <c r="F624" s="19"/>
      <c r="G624" s="19"/>
      <c r="H624" s="19"/>
      <c r="I624" s="19"/>
      <c r="J624" s="19"/>
      <c r="K624" s="19"/>
      <c r="L624" s="19"/>
      <c r="M624" s="19"/>
      <c r="N624" s="19"/>
    </row>
    <row r="625" ht="15.75" customHeight="1">
      <c r="B625" s="19"/>
      <c r="C625" s="19"/>
      <c r="D625" s="19"/>
      <c r="E625" s="19"/>
      <c r="F625" s="19"/>
      <c r="G625" s="19"/>
      <c r="H625" s="19"/>
      <c r="I625" s="19"/>
      <c r="J625" s="19"/>
      <c r="K625" s="19"/>
      <c r="L625" s="19"/>
      <c r="M625" s="19"/>
      <c r="N625" s="19"/>
    </row>
    <row r="626" ht="15.75" customHeight="1">
      <c r="B626" s="19"/>
      <c r="C626" s="19"/>
      <c r="D626" s="19"/>
      <c r="E626" s="19"/>
      <c r="F626" s="19"/>
      <c r="G626" s="19"/>
      <c r="H626" s="19"/>
      <c r="I626" s="19"/>
      <c r="J626" s="19"/>
      <c r="K626" s="19"/>
      <c r="L626" s="19"/>
      <c r="M626" s="19"/>
      <c r="N626" s="19"/>
    </row>
    <row r="627" ht="15.75" customHeight="1">
      <c r="B627" s="19"/>
      <c r="C627" s="19"/>
      <c r="D627" s="19"/>
      <c r="E627" s="19"/>
      <c r="F627" s="19"/>
      <c r="G627" s="19"/>
      <c r="H627" s="19"/>
      <c r="I627" s="19"/>
      <c r="J627" s="19"/>
      <c r="K627" s="19"/>
      <c r="L627" s="19"/>
      <c r="M627" s="19"/>
      <c r="N627" s="19"/>
    </row>
    <row r="628" ht="15.75" customHeight="1">
      <c r="B628" s="19"/>
      <c r="C628" s="19"/>
      <c r="D628" s="19"/>
      <c r="E628" s="19"/>
      <c r="F628" s="19"/>
      <c r="G628" s="19"/>
      <c r="H628" s="19"/>
      <c r="I628" s="19"/>
      <c r="J628" s="19"/>
      <c r="K628" s="19"/>
      <c r="L628" s="19"/>
      <c r="M628" s="19"/>
      <c r="N628" s="19"/>
    </row>
    <row r="629" ht="15.75" customHeight="1">
      <c r="B629" s="19"/>
      <c r="C629" s="19"/>
      <c r="D629" s="19"/>
      <c r="E629" s="19"/>
      <c r="F629" s="19"/>
      <c r="G629" s="19"/>
      <c r="H629" s="19"/>
      <c r="I629" s="19"/>
      <c r="J629" s="19"/>
      <c r="K629" s="19"/>
      <c r="L629" s="19"/>
      <c r="M629" s="19"/>
      <c r="N629" s="19"/>
    </row>
    <row r="630" ht="15.75" customHeight="1">
      <c r="B630" s="19"/>
      <c r="C630" s="19"/>
      <c r="D630" s="19"/>
      <c r="E630" s="19"/>
      <c r="F630" s="19"/>
      <c r="G630" s="19"/>
      <c r="H630" s="19"/>
      <c r="I630" s="19"/>
      <c r="J630" s="19"/>
      <c r="K630" s="19"/>
      <c r="L630" s="19"/>
      <c r="M630" s="19"/>
      <c r="N630" s="19"/>
    </row>
    <row r="631" ht="15.75" customHeight="1">
      <c r="B631" s="19"/>
      <c r="C631" s="19"/>
      <c r="D631" s="19"/>
      <c r="E631" s="19"/>
      <c r="F631" s="19"/>
      <c r="G631" s="19"/>
      <c r="H631" s="19"/>
      <c r="I631" s="19"/>
      <c r="J631" s="19"/>
      <c r="K631" s="19"/>
      <c r="L631" s="19"/>
      <c r="M631" s="19"/>
      <c r="N631" s="19"/>
    </row>
    <row r="632" ht="15.75" customHeight="1">
      <c r="B632" s="19"/>
      <c r="C632" s="19"/>
      <c r="D632" s="19"/>
      <c r="E632" s="19"/>
      <c r="F632" s="19"/>
      <c r="G632" s="19"/>
      <c r="H632" s="19"/>
      <c r="I632" s="19"/>
      <c r="J632" s="19"/>
      <c r="K632" s="19"/>
      <c r="L632" s="19"/>
      <c r="M632" s="19"/>
      <c r="N632" s="19"/>
    </row>
    <row r="633" ht="15.75" customHeight="1">
      <c r="B633" s="19"/>
      <c r="C633" s="19"/>
      <c r="D633" s="19"/>
      <c r="E633" s="19"/>
      <c r="F633" s="19"/>
      <c r="G633" s="19"/>
      <c r="H633" s="19"/>
      <c r="I633" s="19"/>
      <c r="J633" s="19"/>
      <c r="K633" s="19"/>
      <c r="L633" s="19"/>
      <c r="M633" s="19"/>
      <c r="N633" s="19"/>
    </row>
    <row r="634" ht="15.75" customHeight="1">
      <c r="B634" s="19"/>
      <c r="C634" s="19"/>
      <c r="D634" s="19"/>
      <c r="E634" s="19"/>
      <c r="F634" s="19"/>
      <c r="G634" s="19"/>
      <c r="H634" s="19"/>
      <c r="I634" s="19"/>
      <c r="J634" s="19"/>
      <c r="K634" s="19"/>
      <c r="L634" s="19"/>
      <c r="M634" s="19"/>
      <c r="N634" s="19"/>
    </row>
    <row r="635" ht="15.75" customHeight="1">
      <c r="B635" s="19"/>
      <c r="C635" s="19"/>
      <c r="D635" s="19"/>
      <c r="E635" s="19"/>
      <c r="F635" s="19"/>
      <c r="G635" s="19"/>
      <c r="H635" s="19"/>
      <c r="I635" s="19"/>
      <c r="J635" s="19"/>
      <c r="K635" s="19"/>
      <c r="L635" s="19"/>
      <c r="M635" s="19"/>
      <c r="N635" s="19"/>
    </row>
    <row r="636" ht="15.75" customHeight="1">
      <c r="B636" s="19"/>
      <c r="C636" s="19"/>
      <c r="D636" s="19"/>
      <c r="E636" s="19"/>
      <c r="F636" s="19"/>
      <c r="G636" s="19"/>
      <c r="H636" s="19"/>
      <c r="I636" s="19"/>
      <c r="J636" s="19"/>
      <c r="K636" s="19"/>
      <c r="L636" s="19"/>
      <c r="M636" s="19"/>
      <c r="N636" s="19"/>
    </row>
    <row r="637" ht="15.75" customHeight="1">
      <c r="B637" s="19"/>
      <c r="C637" s="19"/>
      <c r="D637" s="19"/>
      <c r="E637" s="19"/>
      <c r="F637" s="19"/>
      <c r="G637" s="19"/>
      <c r="H637" s="19"/>
      <c r="I637" s="19"/>
      <c r="J637" s="19"/>
      <c r="K637" s="19"/>
      <c r="L637" s="19"/>
      <c r="M637" s="19"/>
      <c r="N637" s="19"/>
    </row>
    <row r="638" ht="15.75" customHeight="1">
      <c r="B638" s="19"/>
      <c r="C638" s="19"/>
      <c r="D638" s="19"/>
      <c r="E638" s="19"/>
      <c r="F638" s="19"/>
      <c r="G638" s="19"/>
      <c r="H638" s="19"/>
      <c r="I638" s="19"/>
      <c r="J638" s="19"/>
      <c r="K638" s="19"/>
      <c r="L638" s="19"/>
      <c r="M638" s="19"/>
      <c r="N638" s="19"/>
    </row>
    <row r="639" ht="15.75" customHeight="1">
      <c r="B639" s="19"/>
      <c r="C639" s="19"/>
      <c r="D639" s="19"/>
      <c r="E639" s="19"/>
      <c r="F639" s="19"/>
      <c r="G639" s="19"/>
      <c r="H639" s="19"/>
      <c r="I639" s="19"/>
      <c r="J639" s="19"/>
      <c r="K639" s="19"/>
      <c r="L639" s="19"/>
      <c r="M639" s="19"/>
      <c r="N639" s="19"/>
    </row>
    <row r="640" ht="15.75" customHeight="1">
      <c r="B640" s="19"/>
      <c r="C640" s="19"/>
      <c r="D640" s="19"/>
      <c r="E640" s="19"/>
      <c r="F640" s="19"/>
      <c r="G640" s="19"/>
      <c r="H640" s="19"/>
      <c r="I640" s="19"/>
      <c r="J640" s="19"/>
      <c r="K640" s="19"/>
      <c r="L640" s="19"/>
      <c r="M640" s="19"/>
      <c r="N640" s="19"/>
    </row>
    <row r="641" ht="15.75" customHeight="1">
      <c r="B641" s="19"/>
      <c r="C641" s="19"/>
      <c r="D641" s="19"/>
      <c r="E641" s="19"/>
      <c r="F641" s="19"/>
      <c r="G641" s="19"/>
      <c r="H641" s="19"/>
      <c r="I641" s="19"/>
      <c r="J641" s="19"/>
      <c r="K641" s="19"/>
      <c r="L641" s="19"/>
      <c r="M641" s="19"/>
      <c r="N641" s="19"/>
    </row>
    <row r="642" ht="15.75" customHeight="1">
      <c r="B642" s="19"/>
      <c r="C642" s="19"/>
      <c r="D642" s="19"/>
      <c r="E642" s="19"/>
      <c r="F642" s="19"/>
      <c r="G642" s="19"/>
      <c r="H642" s="19"/>
      <c r="I642" s="19"/>
      <c r="J642" s="19"/>
      <c r="K642" s="19"/>
      <c r="L642" s="19"/>
      <c r="M642" s="19"/>
      <c r="N642" s="19"/>
    </row>
    <row r="643" ht="15.75" customHeight="1">
      <c r="B643" s="19"/>
      <c r="C643" s="19"/>
      <c r="D643" s="19"/>
      <c r="E643" s="19"/>
      <c r="F643" s="19"/>
      <c r="G643" s="19"/>
      <c r="H643" s="19"/>
      <c r="I643" s="19"/>
      <c r="J643" s="19"/>
      <c r="K643" s="19"/>
      <c r="L643" s="19"/>
      <c r="M643" s="19"/>
      <c r="N643" s="19"/>
    </row>
    <row r="644" ht="15.75" customHeight="1">
      <c r="B644" s="19"/>
      <c r="C644" s="19"/>
      <c r="D644" s="19"/>
      <c r="E644" s="19"/>
      <c r="F644" s="19"/>
      <c r="G644" s="19"/>
      <c r="H644" s="19"/>
      <c r="I644" s="19"/>
      <c r="J644" s="19"/>
      <c r="K644" s="19"/>
      <c r="L644" s="19"/>
      <c r="M644" s="19"/>
      <c r="N644" s="19"/>
    </row>
    <row r="645" ht="15.75" customHeight="1">
      <c r="B645" s="19"/>
      <c r="C645" s="19"/>
      <c r="D645" s="19"/>
      <c r="E645" s="19"/>
      <c r="F645" s="19"/>
      <c r="G645" s="19"/>
      <c r="H645" s="19"/>
      <c r="I645" s="19"/>
      <c r="J645" s="19"/>
      <c r="K645" s="19"/>
      <c r="L645" s="19"/>
      <c r="M645" s="19"/>
      <c r="N645" s="19"/>
    </row>
    <row r="646" ht="15.75" customHeight="1">
      <c r="B646" s="19"/>
      <c r="C646" s="19"/>
      <c r="D646" s="19"/>
      <c r="E646" s="19"/>
      <c r="F646" s="19"/>
      <c r="G646" s="19"/>
      <c r="H646" s="19"/>
      <c r="I646" s="19"/>
      <c r="J646" s="19"/>
      <c r="K646" s="19"/>
      <c r="L646" s="19"/>
      <c r="M646" s="19"/>
      <c r="N646" s="19"/>
    </row>
    <row r="647" ht="15.75" customHeight="1">
      <c r="B647" s="19"/>
      <c r="C647" s="19"/>
      <c r="D647" s="19"/>
      <c r="E647" s="19"/>
      <c r="F647" s="19"/>
      <c r="G647" s="19"/>
      <c r="H647" s="19"/>
      <c r="I647" s="19"/>
      <c r="J647" s="19"/>
      <c r="K647" s="19"/>
      <c r="L647" s="19"/>
      <c r="M647" s="19"/>
      <c r="N647" s="19"/>
    </row>
    <row r="648" ht="15.75" customHeight="1">
      <c r="B648" s="19"/>
      <c r="C648" s="19"/>
      <c r="D648" s="19"/>
      <c r="E648" s="19"/>
      <c r="F648" s="19"/>
      <c r="G648" s="19"/>
      <c r="H648" s="19"/>
      <c r="I648" s="19"/>
      <c r="J648" s="19"/>
      <c r="K648" s="19"/>
      <c r="L648" s="19"/>
      <c r="M648" s="19"/>
      <c r="N648" s="19"/>
    </row>
    <row r="649" ht="15.75" customHeight="1">
      <c r="B649" s="19"/>
      <c r="C649" s="19"/>
      <c r="D649" s="19"/>
      <c r="E649" s="19"/>
      <c r="F649" s="19"/>
      <c r="G649" s="19"/>
      <c r="H649" s="19"/>
      <c r="I649" s="19"/>
      <c r="J649" s="19"/>
      <c r="K649" s="19"/>
      <c r="L649" s="19"/>
      <c r="M649" s="19"/>
      <c r="N649" s="19"/>
    </row>
    <row r="650" ht="15.75" customHeight="1">
      <c r="B650" s="19"/>
      <c r="C650" s="19"/>
      <c r="D650" s="19"/>
      <c r="E650" s="19"/>
      <c r="F650" s="19"/>
      <c r="G650" s="19"/>
      <c r="H650" s="19"/>
      <c r="I650" s="19"/>
      <c r="J650" s="19"/>
      <c r="K650" s="19"/>
      <c r="L650" s="19"/>
      <c r="M650" s="19"/>
      <c r="N650" s="19"/>
    </row>
    <row r="651" ht="15.75" customHeight="1">
      <c r="B651" s="19"/>
      <c r="C651" s="19"/>
      <c r="D651" s="19"/>
      <c r="E651" s="19"/>
      <c r="F651" s="19"/>
      <c r="G651" s="19"/>
      <c r="H651" s="19"/>
      <c r="I651" s="19"/>
      <c r="J651" s="19"/>
      <c r="K651" s="19"/>
      <c r="L651" s="19"/>
      <c r="M651" s="19"/>
      <c r="N651" s="19"/>
    </row>
    <row r="652" ht="15.75" customHeight="1">
      <c r="B652" s="19"/>
      <c r="C652" s="19"/>
      <c r="D652" s="19"/>
      <c r="E652" s="19"/>
      <c r="F652" s="19"/>
      <c r="G652" s="19"/>
      <c r="H652" s="19"/>
      <c r="I652" s="19"/>
      <c r="J652" s="19"/>
      <c r="K652" s="19"/>
      <c r="L652" s="19"/>
      <c r="M652" s="19"/>
      <c r="N652" s="19"/>
    </row>
    <row r="653" ht="15.75" customHeight="1">
      <c r="B653" s="19"/>
      <c r="C653" s="19"/>
      <c r="D653" s="19"/>
      <c r="E653" s="19"/>
      <c r="F653" s="19"/>
      <c r="G653" s="19"/>
      <c r="H653" s="19"/>
      <c r="I653" s="19"/>
      <c r="J653" s="19"/>
      <c r="K653" s="19"/>
      <c r="L653" s="19"/>
      <c r="M653" s="19"/>
      <c r="N653" s="19"/>
    </row>
    <row r="654" ht="15.75" customHeight="1">
      <c r="B654" s="19"/>
      <c r="C654" s="19"/>
      <c r="D654" s="19"/>
      <c r="E654" s="19"/>
      <c r="F654" s="19"/>
      <c r="G654" s="19"/>
      <c r="H654" s="19"/>
      <c r="I654" s="19"/>
      <c r="J654" s="19"/>
      <c r="K654" s="19"/>
      <c r="L654" s="19"/>
      <c r="M654" s="19"/>
      <c r="N654" s="19"/>
    </row>
    <row r="655" ht="15.75" customHeight="1">
      <c r="B655" s="19"/>
      <c r="C655" s="19"/>
      <c r="D655" s="19"/>
      <c r="E655" s="19"/>
      <c r="F655" s="19"/>
      <c r="G655" s="19"/>
      <c r="H655" s="19"/>
      <c r="I655" s="19"/>
      <c r="J655" s="19"/>
      <c r="K655" s="19"/>
      <c r="L655" s="19"/>
      <c r="M655" s="19"/>
      <c r="N655" s="19"/>
    </row>
    <row r="656" ht="15.75" customHeight="1">
      <c r="B656" s="19"/>
      <c r="C656" s="19"/>
      <c r="D656" s="19"/>
      <c r="E656" s="19"/>
      <c r="F656" s="19"/>
      <c r="G656" s="19"/>
      <c r="H656" s="19"/>
      <c r="I656" s="19"/>
      <c r="J656" s="19"/>
      <c r="K656" s="19"/>
      <c r="L656" s="19"/>
      <c r="M656" s="19"/>
      <c r="N656" s="19"/>
    </row>
    <row r="657" ht="15.75" customHeight="1">
      <c r="B657" s="19"/>
      <c r="C657" s="19"/>
      <c r="D657" s="19"/>
      <c r="E657" s="19"/>
      <c r="F657" s="19"/>
      <c r="G657" s="19"/>
      <c r="H657" s="19"/>
      <c r="I657" s="19"/>
      <c r="J657" s="19"/>
      <c r="K657" s="19"/>
      <c r="L657" s="19"/>
      <c r="M657" s="19"/>
      <c r="N657" s="19"/>
    </row>
    <row r="658" ht="15.75" customHeight="1">
      <c r="B658" s="19"/>
      <c r="C658" s="19"/>
      <c r="D658" s="19"/>
      <c r="E658" s="19"/>
      <c r="F658" s="19"/>
      <c r="G658" s="19"/>
      <c r="H658" s="19"/>
      <c r="I658" s="19"/>
      <c r="J658" s="19"/>
      <c r="K658" s="19"/>
      <c r="L658" s="19"/>
      <c r="M658" s="19"/>
      <c r="N658" s="19"/>
    </row>
    <row r="659" ht="15.75" customHeight="1">
      <c r="B659" s="19"/>
      <c r="C659" s="19"/>
      <c r="D659" s="19"/>
      <c r="E659" s="19"/>
      <c r="F659" s="19"/>
      <c r="G659" s="19"/>
      <c r="H659" s="19"/>
      <c r="I659" s="19"/>
      <c r="J659" s="19"/>
      <c r="K659" s="19"/>
      <c r="L659" s="19"/>
      <c r="M659" s="19"/>
      <c r="N659" s="19"/>
    </row>
    <row r="660" ht="15.75" customHeight="1">
      <c r="B660" s="19"/>
      <c r="C660" s="19"/>
      <c r="D660" s="19"/>
      <c r="E660" s="19"/>
      <c r="F660" s="19"/>
      <c r="G660" s="19"/>
      <c r="H660" s="19"/>
      <c r="I660" s="19"/>
      <c r="J660" s="19"/>
      <c r="K660" s="19"/>
      <c r="L660" s="19"/>
      <c r="M660" s="19"/>
      <c r="N660" s="19"/>
    </row>
    <row r="661" ht="15.75" customHeight="1">
      <c r="B661" s="19"/>
      <c r="C661" s="19"/>
      <c r="D661" s="19"/>
      <c r="E661" s="19"/>
      <c r="F661" s="19"/>
      <c r="G661" s="19"/>
      <c r="H661" s="19"/>
      <c r="I661" s="19"/>
      <c r="J661" s="19"/>
      <c r="K661" s="19"/>
      <c r="L661" s="19"/>
      <c r="M661" s="19"/>
      <c r="N661" s="19"/>
    </row>
    <row r="662" ht="15.75" customHeight="1"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</row>
    <row r="663" ht="15.75" customHeight="1">
      <c r="B663" s="19"/>
      <c r="C663" s="19"/>
      <c r="D663" s="19"/>
      <c r="E663" s="19"/>
      <c r="F663" s="19"/>
      <c r="G663" s="19"/>
      <c r="H663" s="19"/>
      <c r="I663" s="19"/>
      <c r="J663" s="19"/>
      <c r="K663" s="19"/>
      <c r="L663" s="19"/>
      <c r="M663" s="19"/>
      <c r="N663" s="19"/>
    </row>
    <row r="664" ht="15.75" customHeight="1">
      <c r="B664" s="19"/>
      <c r="C664" s="19"/>
      <c r="D664" s="19"/>
      <c r="E664" s="19"/>
      <c r="F664" s="19"/>
      <c r="G664" s="19"/>
      <c r="H664" s="19"/>
      <c r="I664" s="19"/>
      <c r="J664" s="19"/>
      <c r="K664" s="19"/>
      <c r="L664" s="19"/>
      <c r="M664" s="19"/>
      <c r="N664" s="19"/>
    </row>
    <row r="665" ht="15.75" customHeight="1">
      <c r="B665" s="19"/>
      <c r="C665" s="19"/>
      <c r="D665" s="19"/>
      <c r="E665" s="19"/>
      <c r="F665" s="19"/>
      <c r="G665" s="19"/>
      <c r="H665" s="19"/>
      <c r="I665" s="19"/>
      <c r="J665" s="19"/>
      <c r="K665" s="19"/>
      <c r="L665" s="19"/>
      <c r="M665" s="19"/>
      <c r="N665" s="19"/>
    </row>
    <row r="666" ht="15.75" customHeight="1">
      <c r="B666" s="19"/>
      <c r="C666" s="19"/>
      <c r="D666" s="19"/>
      <c r="E666" s="19"/>
      <c r="F666" s="19"/>
      <c r="G666" s="19"/>
      <c r="H666" s="19"/>
      <c r="I666" s="19"/>
      <c r="J666" s="19"/>
      <c r="K666" s="19"/>
      <c r="L666" s="19"/>
      <c r="M666" s="19"/>
      <c r="N666" s="19"/>
    </row>
    <row r="667" ht="15.75" customHeight="1">
      <c r="B667" s="19"/>
      <c r="C667" s="19"/>
      <c r="D667" s="19"/>
      <c r="E667" s="19"/>
      <c r="F667" s="19"/>
      <c r="G667" s="19"/>
      <c r="H667" s="19"/>
      <c r="I667" s="19"/>
      <c r="J667" s="19"/>
      <c r="K667" s="19"/>
      <c r="L667" s="19"/>
      <c r="M667" s="19"/>
      <c r="N667" s="19"/>
    </row>
    <row r="668" ht="15.75" customHeight="1">
      <c r="B668" s="19"/>
      <c r="C668" s="19"/>
      <c r="D668" s="19"/>
      <c r="E668" s="19"/>
      <c r="F668" s="19"/>
      <c r="G668" s="19"/>
      <c r="H668" s="19"/>
      <c r="I668" s="19"/>
      <c r="J668" s="19"/>
      <c r="K668" s="19"/>
      <c r="L668" s="19"/>
      <c r="M668" s="19"/>
      <c r="N668" s="19"/>
    </row>
    <row r="669" ht="15.75" customHeight="1">
      <c r="B669" s="19"/>
      <c r="C669" s="19"/>
      <c r="D669" s="19"/>
      <c r="E669" s="19"/>
      <c r="F669" s="19"/>
      <c r="G669" s="19"/>
      <c r="H669" s="19"/>
      <c r="I669" s="19"/>
      <c r="J669" s="19"/>
      <c r="K669" s="19"/>
      <c r="L669" s="19"/>
      <c r="M669" s="19"/>
      <c r="N669" s="19"/>
    </row>
    <row r="670" ht="15.75" customHeight="1">
      <c r="B670" s="19"/>
      <c r="C670" s="19"/>
      <c r="D670" s="19"/>
      <c r="E670" s="19"/>
      <c r="F670" s="19"/>
      <c r="G670" s="19"/>
      <c r="H670" s="19"/>
      <c r="I670" s="19"/>
      <c r="J670" s="19"/>
      <c r="K670" s="19"/>
      <c r="L670" s="19"/>
      <c r="M670" s="19"/>
      <c r="N670" s="19"/>
    </row>
    <row r="671" ht="15.75" customHeight="1">
      <c r="B671" s="19"/>
      <c r="C671" s="19"/>
      <c r="D671" s="19"/>
      <c r="E671" s="19"/>
      <c r="F671" s="19"/>
      <c r="G671" s="19"/>
      <c r="H671" s="19"/>
      <c r="I671" s="19"/>
      <c r="J671" s="19"/>
      <c r="K671" s="19"/>
      <c r="L671" s="19"/>
      <c r="M671" s="19"/>
      <c r="N671" s="19"/>
    </row>
    <row r="672" ht="15.75" customHeight="1">
      <c r="B672" s="19"/>
      <c r="C672" s="19"/>
      <c r="D672" s="19"/>
      <c r="E672" s="19"/>
      <c r="F672" s="19"/>
      <c r="G672" s="19"/>
      <c r="H672" s="19"/>
      <c r="I672" s="19"/>
      <c r="J672" s="19"/>
      <c r="K672" s="19"/>
      <c r="L672" s="19"/>
      <c r="M672" s="19"/>
      <c r="N672" s="19"/>
    </row>
    <row r="673" ht="15.75" customHeight="1">
      <c r="B673" s="19"/>
      <c r="C673" s="19"/>
      <c r="D673" s="19"/>
      <c r="E673" s="19"/>
      <c r="F673" s="19"/>
      <c r="G673" s="19"/>
      <c r="H673" s="19"/>
      <c r="I673" s="19"/>
      <c r="J673" s="19"/>
      <c r="K673" s="19"/>
      <c r="L673" s="19"/>
      <c r="M673" s="19"/>
      <c r="N673" s="19"/>
    </row>
    <row r="674" ht="15.75" customHeight="1">
      <c r="B674" s="19"/>
      <c r="C674" s="19"/>
      <c r="D674" s="19"/>
      <c r="E674" s="19"/>
      <c r="F674" s="19"/>
      <c r="G674" s="19"/>
      <c r="H674" s="19"/>
      <c r="I674" s="19"/>
      <c r="J674" s="19"/>
      <c r="K674" s="19"/>
      <c r="L674" s="19"/>
      <c r="M674" s="19"/>
      <c r="N674" s="19"/>
    </row>
    <row r="675" ht="15.75" customHeight="1">
      <c r="B675" s="19"/>
      <c r="C675" s="19"/>
      <c r="D675" s="19"/>
      <c r="E675" s="19"/>
      <c r="F675" s="19"/>
      <c r="G675" s="19"/>
      <c r="H675" s="19"/>
      <c r="I675" s="19"/>
      <c r="J675" s="19"/>
      <c r="K675" s="19"/>
      <c r="L675" s="19"/>
      <c r="M675" s="19"/>
      <c r="N675" s="19"/>
    </row>
    <row r="676" ht="15.75" customHeight="1">
      <c r="B676" s="19"/>
      <c r="C676" s="19"/>
      <c r="D676" s="19"/>
      <c r="E676" s="19"/>
      <c r="F676" s="19"/>
      <c r="G676" s="19"/>
      <c r="H676" s="19"/>
      <c r="I676" s="19"/>
      <c r="J676" s="19"/>
      <c r="K676" s="19"/>
      <c r="L676" s="19"/>
      <c r="M676" s="19"/>
      <c r="N676" s="19"/>
    </row>
    <row r="677" ht="15.75" customHeight="1">
      <c r="B677" s="19"/>
      <c r="C677" s="19"/>
      <c r="D677" s="19"/>
      <c r="E677" s="19"/>
      <c r="F677" s="19"/>
      <c r="G677" s="19"/>
      <c r="H677" s="19"/>
      <c r="I677" s="19"/>
      <c r="J677" s="19"/>
      <c r="K677" s="19"/>
      <c r="L677" s="19"/>
      <c r="M677" s="19"/>
      <c r="N677" s="19"/>
    </row>
    <row r="678" ht="15.75" customHeight="1">
      <c r="B678" s="19"/>
      <c r="C678" s="19"/>
      <c r="D678" s="19"/>
      <c r="E678" s="19"/>
      <c r="F678" s="19"/>
      <c r="G678" s="19"/>
      <c r="H678" s="19"/>
      <c r="I678" s="19"/>
      <c r="J678" s="19"/>
      <c r="K678" s="19"/>
      <c r="L678" s="19"/>
      <c r="M678" s="19"/>
      <c r="N678" s="19"/>
    </row>
    <row r="679" ht="15.75" customHeight="1">
      <c r="B679" s="19"/>
      <c r="C679" s="19"/>
      <c r="D679" s="19"/>
      <c r="E679" s="19"/>
      <c r="F679" s="19"/>
      <c r="G679" s="19"/>
      <c r="H679" s="19"/>
      <c r="I679" s="19"/>
      <c r="J679" s="19"/>
      <c r="K679" s="19"/>
      <c r="L679" s="19"/>
      <c r="M679" s="19"/>
      <c r="N679" s="19"/>
    </row>
    <row r="680" ht="15.75" customHeight="1">
      <c r="B680" s="19"/>
      <c r="C680" s="19"/>
      <c r="D680" s="19"/>
      <c r="E680" s="19"/>
      <c r="F680" s="19"/>
      <c r="G680" s="19"/>
      <c r="H680" s="19"/>
      <c r="I680" s="19"/>
      <c r="J680" s="19"/>
      <c r="K680" s="19"/>
      <c r="L680" s="19"/>
      <c r="M680" s="19"/>
      <c r="N680" s="19"/>
    </row>
    <row r="681" ht="15.75" customHeight="1">
      <c r="B681" s="19"/>
      <c r="C681" s="19"/>
      <c r="D681" s="19"/>
      <c r="E681" s="19"/>
      <c r="F681" s="19"/>
      <c r="G681" s="19"/>
      <c r="H681" s="19"/>
      <c r="I681" s="19"/>
      <c r="J681" s="19"/>
      <c r="K681" s="19"/>
      <c r="L681" s="19"/>
      <c r="M681" s="19"/>
      <c r="N681" s="19"/>
    </row>
    <row r="682" ht="15.75" customHeight="1">
      <c r="B682" s="19"/>
      <c r="C682" s="19"/>
      <c r="D682" s="19"/>
      <c r="E682" s="19"/>
      <c r="F682" s="19"/>
      <c r="G682" s="19"/>
      <c r="H682" s="19"/>
      <c r="I682" s="19"/>
      <c r="J682" s="19"/>
      <c r="K682" s="19"/>
      <c r="L682" s="19"/>
      <c r="M682" s="19"/>
      <c r="N682" s="19"/>
    </row>
    <row r="683" ht="15.75" customHeight="1">
      <c r="B683" s="19"/>
      <c r="C683" s="19"/>
      <c r="D683" s="19"/>
      <c r="E683" s="19"/>
      <c r="F683" s="19"/>
      <c r="G683" s="19"/>
      <c r="H683" s="19"/>
      <c r="I683" s="19"/>
      <c r="J683" s="19"/>
      <c r="K683" s="19"/>
      <c r="L683" s="19"/>
      <c r="M683" s="19"/>
      <c r="N683" s="19"/>
    </row>
    <row r="684" ht="15.75" customHeight="1">
      <c r="B684" s="19"/>
      <c r="C684" s="19"/>
      <c r="D684" s="19"/>
      <c r="E684" s="19"/>
      <c r="F684" s="19"/>
      <c r="G684" s="19"/>
      <c r="H684" s="19"/>
      <c r="I684" s="19"/>
      <c r="J684" s="19"/>
      <c r="K684" s="19"/>
      <c r="L684" s="19"/>
      <c r="M684" s="19"/>
      <c r="N684" s="19"/>
    </row>
    <row r="685" ht="15.75" customHeight="1">
      <c r="B685" s="19"/>
      <c r="C685" s="19"/>
      <c r="D685" s="19"/>
      <c r="E685" s="19"/>
      <c r="F685" s="19"/>
      <c r="G685" s="19"/>
      <c r="H685" s="19"/>
      <c r="I685" s="19"/>
      <c r="J685" s="19"/>
      <c r="K685" s="19"/>
      <c r="L685" s="19"/>
      <c r="M685" s="19"/>
      <c r="N685" s="19"/>
    </row>
    <row r="686" ht="15.75" customHeight="1">
      <c r="B686" s="19"/>
      <c r="C686" s="19"/>
      <c r="D686" s="19"/>
      <c r="E686" s="19"/>
      <c r="F686" s="19"/>
      <c r="G686" s="19"/>
      <c r="H686" s="19"/>
      <c r="I686" s="19"/>
      <c r="J686" s="19"/>
      <c r="K686" s="19"/>
      <c r="L686" s="19"/>
      <c r="M686" s="19"/>
      <c r="N686" s="19"/>
    </row>
    <row r="687" ht="15.75" customHeight="1">
      <c r="B687" s="19"/>
      <c r="C687" s="19"/>
      <c r="D687" s="19"/>
      <c r="E687" s="19"/>
      <c r="F687" s="19"/>
      <c r="G687" s="19"/>
      <c r="H687" s="19"/>
      <c r="I687" s="19"/>
      <c r="J687" s="19"/>
      <c r="K687" s="19"/>
      <c r="L687" s="19"/>
      <c r="M687" s="19"/>
      <c r="N687" s="19"/>
    </row>
    <row r="688" ht="15.75" customHeight="1">
      <c r="B688" s="19"/>
      <c r="C688" s="19"/>
      <c r="D688" s="19"/>
      <c r="E688" s="19"/>
      <c r="F688" s="19"/>
      <c r="G688" s="19"/>
      <c r="H688" s="19"/>
      <c r="I688" s="19"/>
      <c r="J688" s="19"/>
      <c r="K688" s="19"/>
      <c r="L688" s="19"/>
      <c r="M688" s="19"/>
      <c r="N688" s="19"/>
    </row>
    <row r="689" ht="15.75" customHeight="1">
      <c r="B689" s="19"/>
      <c r="C689" s="19"/>
      <c r="D689" s="19"/>
      <c r="E689" s="19"/>
      <c r="F689" s="19"/>
      <c r="G689" s="19"/>
      <c r="H689" s="19"/>
      <c r="I689" s="19"/>
      <c r="J689" s="19"/>
      <c r="K689" s="19"/>
      <c r="L689" s="19"/>
      <c r="M689" s="19"/>
      <c r="N689" s="19"/>
    </row>
    <row r="690" ht="15.75" customHeight="1">
      <c r="B690" s="19"/>
      <c r="C690" s="19"/>
      <c r="D690" s="19"/>
      <c r="E690" s="19"/>
      <c r="F690" s="19"/>
      <c r="G690" s="19"/>
      <c r="H690" s="19"/>
      <c r="I690" s="19"/>
      <c r="J690" s="19"/>
      <c r="K690" s="19"/>
      <c r="L690" s="19"/>
      <c r="M690" s="19"/>
      <c r="N690" s="19"/>
    </row>
    <row r="691" ht="15.75" customHeight="1">
      <c r="B691" s="19"/>
      <c r="C691" s="19"/>
      <c r="D691" s="19"/>
      <c r="E691" s="19"/>
      <c r="F691" s="19"/>
      <c r="G691" s="19"/>
      <c r="H691" s="19"/>
      <c r="I691" s="19"/>
      <c r="J691" s="19"/>
      <c r="K691" s="19"/>
      <c r="L691" s="19"/>
      <c r="M691" s="19"/>
      <c r="N691" s="19"/>
    </row>
    <row r="692" ht="15.75" customHeight="1">
      <c r="B692" s="19"/>
      <c r="C692" s="19"/>
      <c r="D692" s="19"/>
      <c r="E692" s="19"/>
      <c r="F692" s="19"/>
      <c r="G692" s="19"/>
      <c r="H692" s="19"/>
      <c r="I692" s="19"/>
      <c r="J692" s="19"/>
      <c r="K692" s="19"/>
      <c r="L692" s="19"/>
      <c r="M692" s="19"/>
      <c r="N692" s="19"/>
    </row>
    <row r="693" ht="15.75" customHeight="1">
      <c r="B693" s="19"/>
      <c r="C693" s="19"/>
      <c r="D693" s="19"/>
      <c r="E693" s="19"/>
      <c r="F693" s="19"/>
      <c r="G693" s="19"/>
      <c r="H693" s="19"/>
      <c r="I693" s="19"/>
      <c r="J693" s="19"/>
      <c r="K693" s="19"/>
      <c r="L693" s="19"/>
      <c r="M693" s="19"/>
      <c r="N693" s="19"/>
    </row>
    <row r="694" ht="15.75" customHeight="1">
      <c r="B694" s="19"/>
      <c r="C694" s="19"/>
      <c r="D694" s="19"/>
      <c r="E694" s="19"/>
      <c r="F694" s="19"/>
      <c r="G694" s="19"/>
      <c r="H694" s="19"/>
      <c r="I694" s="19"/>
      <c r="J694" s="19"/>
      <c r="K694" s="19"/>
      <c r="L694" s="19"/>
      <c r="M694" s="19"/>
      <c r="N694" s="19"/>
    </row>
    <row r="695" ht="15.75" customHeight="1">
      <c r="B695" s="19"/>
      <c r="C695" s="19"/>
      <c r="D695" s="19"/>
      <c r="E695" s="19"/>
      <c r="F695" s="19"/>
      <c r="G695" s="19"/>
      <c r="H695" s="19"/>
      <c r="I695" s="19"/>
      <c r="J695" s="19"/>
      <c r="K695" s="19"/>
      <c r="L695" s="19"/>
      <c r="M695" s="19"/>
      <c r="N695" s="19"/>
    </row>
    <row r="696" ht="15.75" customHeight="1">
      <c r="B696" s="19"/>
      <c r="C696" s="19"/>
      <c r="D696" s="19"/>
      <c r="E696" s="19"/>
      <c r="F696" s="19"/>
      <c r="G696" s="19"/>
      <c r="H696" s="19"/>
      <c r="I696" s="19"/>
      <c r="J696" s="19"/>
      <c r="K696" s="19"/>
      <c r="L696" s="19"/>
      <c r="M696" s="19"/>
      <c r="N696" s="19"/>
    </row>
    <row r="697" ht="15.75" customHeight="1">
      <c r="B697" s="19"/>
      <c r="C697" s="19"/>
      <c r="D697" s="19"/>
      <c r="E697" s="19"/>
      <c r="F697" s="19"/>
      <c r="G697" s="19"/>
      <c r="H697" s="19"/>
      <c r="I697" s="19"/>
      <c r="J697" s="19"/>
      <c r="K697" s="19"/>
      <c r="L697" s="19"/>
      <c r="M697" s="19"/>
      <c r="N697" s="19"/>
    </row>
    <row r="698" ht="15.75" customHeight="1">
      <c r="B698" s="19"/>
      <c r="C698" s="19"/>
      <c r="D698" s="19"/>
      <c r="E698" s="19"/>
      <c r="F698" s="19"/>
      <c r="G698" s="19"/>
      <c r="H698" s="19"/>
      <c r="I698" s="19"/>
      <c r="J698" s="19"/>
      <c r="K698" s="19"/>
      <c r="L698" s="19"/>
      <c r="M698" s="19"/>
      <c r="N698" s="19"/>
    </row>
    <row r="699" ht="15.75" customHeight="1">
      <c r="B699" s="19"/>
      <c r="C699" s="19"/>
      <c r="D699" s="19"/>
      <c r="E699" s="19"/>
      <c r="F699" s="19"/>
      <c r="G699" s="19"/>
      <c r="H699" s="19"/>
      <c r="I699" s="19"/>
      <c r="J699" s="19"/>
      <c r="K699" s="19"/>
      <c r="L699" s="19"/>
      <c r="M699" s="19"/>
      <c r="N699" s="19"/>
    </row>
    <row r="700" ht="15.75" customHeight="1">
      <c r="B700" s="19"/>
      <c r="C700" s="19"/>
      <c r="D700" s="19"/>
      <c r="E700" s="19"/>
      <c r="F700" s="19"/>
      <c r="G700" s="19"/>
      <c r="H700" s="19"/>
      <c r="I700" s="19"/>
      <c r="J700" s="19"/>
      <c r="K700" s="19"/>
      <c r="L700" s="19"/>
      <c r="M700" s="19"/>
      <c r="N700" s="19"/>
    </row>
    <row r="701" ht="15.75" customHeight="1">
      <c r="B701" s="19"/>
      <c r="C701" s="19"/>
      <c r="D701" s="19"/>
      <c r="E701" s="19"/>
      <c r="F701" s="19"/>
      <c r="G701" s="19"/>
      <c r="H701" s="19"/>
      <c r="I701" s="19"/>
      <c r="J701" s="19"/>
      <c r="K701" s="19"/>
      <c r="L701" s="19"/>
      <c r="M701" s="19"/>
      <c r="N701" s="19"/>
    </row>
    <row r="702" ht="15.75" customHeight="1"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</row>
    <row r="703" ht="15.75" customHeight="1">
      <c r="B703" s="19"/>
      <c r="C703" s="19"/>
      <c r="D703" s="19"/>
      <c r="E703" s="19"/>
      <c r="F703" s="19"/>
      <c r="G703" s="19"/>
      <c r="H703" s="19"/>
      <c r="I703" s="19"/>
      <c r="J703" s="19"/>
      <c r="K703" s="19"/>
      <c r="L703" s="19"/>
      <c r="M703" s="19"/>
      <c r="N703" s="19"/>
    </row>
    <row r="704" ht="15.75" customHeight="1">
      <c r="B704" s="19"/>
      <c r="C704" s="19"/>
      <c r="D704" s="19"/>
      <c r="E704" s="19"/>
      <c r="F704" s="19"/>
      <c r="G704" s="19"/>
      <c r="H704" s="19"/>
      <c r="I704" s="19"/>
      <c r="J704" s="19"/>
      <c r="K704" s="19"/>
      <c r="L704" s="19"/>
      <c r="M704" s="19"/>
      <c r="N704" s="19"/>
    </row>
    <row r="705" ht="15.75" customHeight="1">
      <c r="B705" s="19"/>
      <c r="C705" s="19"/>
      <c r="D705" s="19"/>
      <c r="E705" s="19"/>
      <c r="F705" s="19"/>
      <c r="G705" s="19"/>
      <c r="H705" s="19"/>
      <c r="I705" s="19"/>
      <c r="J705" s="19"/>
      <c r="K705" s="19"/>
      <c r="L705" s="19"/>
      <c r="M705" s="19"/>
      <c r="N705" s="19"/>
    </row>
    <row r="706" ht="15.75" customHeight="1">
      <c r="B706" s="19"/>
      <c r="C706" s="19"/>
      <c r="D706" s="19"/>
      <c r="E706" s="19"/>
      <c r="F706" s="19"/>
      <c r="G706" s="19"/>
      <c r="H706" s="19"/>
      <c r="I706" s="19"/>
      <c r="J706" s="19"/>
      <c r="K706" s="19"/>
      <c r="L706" s="19"/>
      <c r="M706" s="19"/>
      <c r="N706" s="19"/>
    </row>
    <row r="707" ht="15.75" customHeight="1">
      <c r="B707" s="19"/>
      <c r="C707" s="19"/>
      <c r="D707" s="19"/>
      <c r="E707" s="19"/>
      <c r="F707" s="19"/>
      <c r="G707" s="19"/>
      <c r="H707" s="19"/>
      <c r="I707" s="19"/>
      <c r="J707" s="19"/>
      <c r="K707" s="19"/>
      <c r="L707" s="19"/>
      <c r="M707" s="19"/>
      <c r="N707" s="19"/>
    </row>
    <row r="708" ht="15.75" customHeight="1">
      <c r="B708" s="19"/>
      <c r="C708" s="19"/>
      <c r="D708" s="19"/>
      <c r="E708" s="19"/>
      <c r="F708" s="19"/>
      <c r="G708" s="19"/>
      <c r="H708" s="19"/>
      <c r="I708" s="19"/>
      <c r="J708" s="19"/>
      <c r="K708" s="19"/>
      <c r="L708" s="19"/>
      <c r="M708" s="19"/>
      <c r="N708" s="19"/>
    </row>
    <row r="709" ht="15.75" customHeight="1">
      <c r="B709" s="19"/>
      <c r="C709" s="19"/>
      <c r="D709" s="19"/>
      <c r="E709" s="19"/>
      <c r="F709" s="19"/>
      <c r="G709" s="19"/>
      <c r="H709" s="19"/>
      <c r="I709" s="19"/>
      <c r="J709" s="19"/>
      <c r="K709" s="19"/>
      <c r="L709" s="19"/>
      <c r="M709" s="19"/>
      <c r="N709" s="19"/>
    </row>
    <row r="710" ht="15.75" customHeight="1">
      <c r="B710" s="19"/>
      <c r="C710" s="19"/>
      <c r="D710" s="19"/>
      <c r="E710" s="19"/>
      <c r="F710" s="19"/>
      <c r="G710" s="19"/>
      <c r="H710" s="19"/>
      <c r="I710" s="19"/>
      <c r="J710" s="19"/>
      <c r="K710" s="19"/>
      <c r="L710" s="19"/>
      <c r="M710" s="19"/>
      <c r="N710" s="19"/>
    </row>
    <row r="711" ht="15.75" customHeight="1">
      <c r="B711" s="19"/>
      <c r="C711" s="19"/>
      <c r="D711" s="19"/>
      <c r="E711" s="19"/>
      <c r="F711" s="19"/>
      <c r="G711" s="19"/>
      <c r="H711" s="19"/>
      <c r="I711" s="19"/>
      <c r="J711" s="19"/>
      <c r="K711" s="19"/>
      <c r="L711" s="19"/>
      <c r="M711" s="19"/>
      <c r="N711" s="19"/>
    </row>
    <row r="712" ht="15.75" customHeight="1">
      <c r="B712" s="19"/>
      <c r="C712" s="19"/>
      <c r="D712" s="19"/>
      <c r="E712" s="19"/>
      <c r="F712" s="19"/>
      <c r="G712" s="19"/>
      <c r="H712" s="19"/>
      <c r="I712" s="19"/>
      <c r="J712" s="19"/>
      <c r="K712" s="19"/>
      <c r="L712" s="19"/>
      <c r="M712" s="19"/>
      <c r="N712" s="19"/>
    </row>
    <row r="713" ht="15.75" customHeight="1">
      <c r="B713" s="19"/>
      <c r="C713" s="19"/>
      <c r="D713" s="19"/>
      <c r="E713" s="19"/>
      <c r="F713" s="19"/>
      <c r="G713" s="19"/>
      <c r="H713" s="19"/>
      <c r="I713" s="19"/>
      <c r="J713" s="19"/>
      <c r="K713" s="19"/>
      <c r="L713" s="19"/>
      <c r="M713" s="19"/>
      <c r="N713" s="19"/>
    </row>
    <row r="714" ht="15.75" customHeight="1">
      <c r="B714" s="19"/>
      <c r="C714" s="19"/>
      <c r="D714" s="19"/>
      <c r="E714" s="19"/>
      <c r="F714" s="19"/>
      <c r="G714" s="19"/>
      <c r="H714" s="19"/>
      <c r="I714" s="19"/>
      <c r="J714" s="19"/>
      <c r="K714" s="19"/>
      <c r="L714" s="19"/>
      <c r="M714" s="19"/>
      <c r="N714" s="19"/>
    </row>
    <row r="715" ht="15.75" customHeight="1">
      <c r="B715" s="19"/>
      <c r="C715" s="19"/>
      <c r="D715" s="19"/>
      <c r="E715" s="19"/>
      <c r="F715" s="19"/>
      <c r="G715" s="19"/>
      <c r="H715" s="19"/>
      <c r="I715" s="19"/>
      <c r="J715" s="19"/>
      <c r="K715" s="19"/>
      <c r="L715" s="19"/>
      <c r="M715" s="19"/>
      <c r="N715" s="19"/>
    </row>
    <row r="716" ht="15.75" customHeight="1">
      <c r="B716" s="19"/>
      <c r="C716" s="19"/>
      <c r="D716" s="19"/>
      <c r="E716" s="19"/>
      <c r="F716" s="19"/>
      <c r="G716" s="19"/>
      <c r="H716" s="19"/>
      <c r="I716" s="19"/>
      <c r="J716" s="19"/>
      <c r="K716" s="19"/>
      <c r="L716" s="19"/>
      <c r="M716" s="19"/>
      <c r="N716" s="19"/>
    </row>
    <row r="717" ht="15.75" customHeight="1">
      <c r="B717" s="19"/>
      <c r="C717" s="19"/>
      <c r="D717" s="19"/>
      <c r="E717" s="19"/>
      <c r="F717" s="19"/>
      <c r="G717" s="19"/>
      <c r="H717" s="19"/>
      <c r="I717" s="19"/>
      <c r="J717" s="19"/>
      <c r="K717" s="19"/>
      <c r="L717" s="19"/>
      <c r="M717" s="19"/>
      <c r="N717" s="19"/>
    </row>
    <row r="718" ht="15.75" customHeight="1">
      <c r="B718" s="19"/>
      <c r="C718" s="19"/>
      <c r="D718" s="19"/>
      <c r="E718" s="19"/>
      <c r="F718" s="19"/>
      <c r="G718" s="19"/>
      <c r="H718" s="19"/>
      <c r="I718" s="19"/>
      <c r="J718" s="19"/>
      <c r="K718" s="19"/>
      <c r="L718" s="19"/>
      <c r="M718" s="19"/>
      <c r="N718" s="19"/>
    </row>
    <row r="719" ht="15.75" customHeight="1">
      <c r="B719" s="19"/>
      <c r="C719" s="19"/>
      <c r="D719" s="19"/>
      <c r="E719" s="19"/>
      <c r="F719" s="19"/>
      <c r="G719" s="19"/>
      <c r="H719" s="19"/>
      <c r="I719" s="19"/>
      <c r="J719" s="19"/>
      <c r="K719" s="19"/>
      <c r="L719" s="19"/>
      <c r="M719" s="19"/>
      <c r="N719" s="19"/>
    </row>
    <row r="720" ht="15.75" customHeight="1">
      <c r="B720" s="19"/>
      <c r="C720" s="19"/>
      <c r="D720" s="19"/>
      <c r="E720" s="19"/>
      <c r="F720" s="19"/>
      <c r="G720" s="19"/>
      <c r="H720" s="19"/>
      <c r="I720" s="19"/>
      <c r="J720" s="19"/>
      <c r="K720" s="19"/>
      <c r="L720" s="19"/>
      <c r="M720" s="19"/>
      <c r="N720" s="19"/>
    </row>
    <row r="721" ht="15.75" customHeight="1">
      <c r="B721" s="19"/>
      <c r="C721" s="19"/>
      <c r="D721" s="19"/>
      <c r="E721" s="19"/>
      <c r="F721" s="19"/>
      <c r="G721" s="19"/>
      <c r="H721" s="19"/>
      <c r="I721" s="19"/>
      <c r="J721" s="19"/>
      <c r="K721" s="19"/>
      <c r="L721" s="19"/>
      <c r="M721" s="19"/>
      <c r="N721" s="19"/>
    </row>
    <row r="722" ht="15.75" customHeight="1">
      <c r="B722" s="19"/>
      <c r="C722" s="19"/>
      <c r="D722" s="19"/>
      <c r="E722" s="19"/>
      <c r="F722" s="19"/>
      <c r="G722" s="19"/>
      <c r="H722" s="19"/>
      <c r="I722" s="19"/>
      <c r="J722" s="19"/>
      <c r="K722" s="19"/>
      <c r="L722" s="19"/>
      <c r="M722" s="19"/>
      <c r="N722" s="19"/>
    </row>
    <row r="723" ht="15.75" customHeight="1">
      <c r="B723" s="19"/>
      <c r="C723" s="19"/>
      <c r="D723" s="19"/>
      <c r="E723" s="19"/>
      <c r="F723" s="19"/>
      <c r="G723" s="19"/>
      <c r="H723" s="19"/>
      <c r="I723" s="19"/>
      <c r="J723" s="19"/>
      <c r="K723" s="19"/>
      <c r="L723" s="19"/>
      <c r="M723" s="19"/>
      <c r="N723" s="19"/>
    </row>
    <row r="724" ht="15.75" customHeight="1">
      <c r="B724" s="19"/>
      <c r="C724" s="19"/>
      <c r="D724" s="19"/>
      <c r="E724" s="19"/>
      <c r="F724" s="19"/>
      <c r="G724" s="19"/>
      <c r="H724" s="19"/>
      <c r="I724" s="19"/>
      <c r="J724" s="19"/>
      <c r="K724" s="19"/>
      <c r="L724" s="19"/>
      <c r="M724" s="19"/>
      <c r="N724" s="19"/>
    </row>
    <row r="725" ht="15.75" customHeight="1">
      <c r="B725" s="19"/>
      <c r="C725" s="19"/>
      <c r="D725" s="19"/>
      <c r="E725" s="19"/>
      <c r="F725" s="19"/>
      <c r="G725" s="19"/>
      <c r="H725" s="19"/>
      <c r="I725" s="19"/>
      <c r="J725" s="19"/>
      <c r="K725" s="19"/>
      <c r="L725" s="19"/>
      <c r="M725" s="19"/>
      <c r="N725" s="19"/>
    </row>
    <row r="726" ht="15.75" customHeight="1">
      <c r="B726" s="19"/>
      <c r="C726" s="19"/>
      <c r="D726" s="19"/>
      <c r="E726" s="19"/>
      <c r="F726" s="19"/>
      <c r="G726" s="19"/>
      <c r="H726" s="19"/>
      <c r="I726" s="19"/>
      <c r="J726" s="19"/>
      <c r="K726" s="19"/>
      <c r="L726" s="19"/>
      <c r="M726" s="19"/>
      <c r="N726" s="19"/>
    </row>
    <row r="727" ht="15.75" customHeight="1">
      <c r="B727" s="19"/>
      <c r="C727" s="19"/>
      <c r="D727" s="19"/>
      <c r="E727" s="19"/>
      <c r="F727" s="19"/>
      <c r="G727" s="19"/>
      <c r="H727" s="19"/>
      <c r="I727" s="19"/>
      <c r="J727" s="19"/>
      <c r="K727" s="19"/>
      <c r="L727" s="19"/>
      <c r="M727" s="19"/>
      <c r="N727" s="19"/>
    </row>
    <row r="728" ht="15.75" customHeight="1">
      <c r="B728" s="19"/>
      <c r="C728" s="19"/>
      <c r="D728" s="19"/>
      <c r="E728" s="19"/>
      <c r="F728" s="19"/>
      <c r="G728" s="19"/>
      <c r="H728" s="19"/>
      <c r="I728" s="19"/>
      <c r="J728" s="19"/>
      <c r="K728" s="19"/>
      <c r="L728" s="19"/>
      <c r="M728" s="19"/>
      <c r="N728" s="19"/>
    </row>
    <row r="729" ht="15.75" customHeight="1">
      <c r="B729" s="19"/>
      <c r="C729" s="19"/>
      <c r="D729" s="19"/>
      <c r="E729" s="19"/>
      <c r="F729" s="19"/>
      <c r="G729" s="19"/>
      <c r="H729" s="19"/>
      <c r="I729" s="19"/>
      <c r="J729" s="19"/>
      <c r="K729" s="19"/>
      <c r="L729" s="19"/>
      <c r="M729" s="19"/>
      <c r="N729" s="19"/>
    </row>
    <row r="730" ht="15.75" customHeight="1">
      <c r="B730" s="19"/>
      <c r="C730" s="19"/>
      <c r="D730" s="19"/>
      <c r="E730" s="19"/>
      <c r="F730" s="19"/>
      <c r="G730" s="19"/>
      <c r="H730" s="19"/>
      <c r="I730" s="19"/>
      <c r="J730" s="19"/>
      <c r="K730" s="19"/>
      <c r="L730" s="19"/>
      <c r="M730" s="19"/>
      <c r="N730" s="19"/>
    </row>
    <row r="731" ht="15.75" customHeight="1">
      <c r="B731" s="19"/>
      <c r="C731" s="19"/>
      <c r="D731" s="19"/>
      <c r="E731" s="19"/>
      <c r="F731" s="19"/>
      <c r="G731" s="19"/>
      <c r="H731" s="19"/>
      <c r="I731" s="19"/>
      <c r="J731" s="19"/>
      <c r="K731" s="19"/>
      <c r="L731" s="19"/>
      <c r="M731" s="19"/>
      <c r="N731" s="19"/>
    </row>
    <row r="732" ht="15.75" customHeight="1">
      <c r="B732" s="19"/>
      <c r="C732" s="19"/>
      <c r="D732" s="19"/>
      <c r="E732" s="19"/>
      <c r="F732" s="19"/>
      <c r="G732" s="19"/>
      <c r="H732" s="19"/>
      <c r="I732" s="19"/>
      <c r="J732" s="19"/>
      <c r="K732" s="19"/>
      <c r="L732" s="19"/>
      <c r="M732" s="19"/>
      <c r="N732" s="19"/>
    </row>
    <row r="733" ht="15.75" customHeight="1">
      <c r="B733" s="19"/>
      <c r="C733" s="19"/>
      <c r="D733" s="19"/>
      <c r="E733" s="19"/>
      <c r="F733" s="19"/>
      <c r="G733" s="19"/>
      <c r="H733" s="19"/>
      <c r="I733" s="19"/>
      <c r="J733" s="19"/>
      <c r="K733" s="19"/>
      <c r="L733" s="19"/>
      <c r="M733" s="19"/>
      <c r="N733" s="19"/>
    </row>
    <row r="734" ht="15.75" customHeight="1">
      <c r="B734" s="19"/>
      <c r="C734" s="19"/>
      <c r="D734" s="19"/>
      <c r="E734" s="19"/>
      <c r="F734" s="19"/>
      <c r="G734" s="19"/>
      <c r="H734" s="19"/>
      <c r="I734" s="19"/>
      <c r="J734" s="19"/>
      <c r="K734" s="19"/>
      <c r="L734" s="19"/>
      <c r="M734" s="19"/>
      <c r="N734" s="19"/>
    </row>
    <row r="735" ht="15.75" customHeight="1">
      <c r="B735" s="19"/>
      <c r="C735" s="19"/>
      <c r="D735" s="19"/>
      <c r="E735" s="19"/>
      <c r="F735" s="19"/>
      <c r="G735" s="19"/>
      <c r="H735" s="19"/>
      <c r="I735" s="19"/>
      <c r="J735" s="19"/>
      <c r="K735" s="19"/>
      <c r="L735" s="19"/>
      <c r="M735" s="19"/>
      <c r="N735" s="19"/>
    </row>
    <row r="736" ht="15.75" customHeight="1">
      <c r="B736" s="19"/>
      <c r="C736" s="19"/>
      <c r="D736" s="19"/>
      <c r="E736" s="19"/>
      <c r="F736" s="19"/>
      <c r="G736" s="19"/>
      <c r="H736" s="19"/>
      <c r="I736" s="19"/>
      <c r="J736" s="19"/>
      <c r="K736" s="19"/>
      <c r="L736" s="19"/>
      <c r="M736" s="19"/>
      <c r="N736" s="19"/>
    </row>
    <row r="737" ht="15.75" customHeight="1">
      <c r="B737" s="19"/>
      <c r="C737" s="19"/>
      <c r="D737" s="19"/>
      <c r="E737" s="19"/>
      <c r="F737" s="19"/>
      <c r="G737" s="19"/>
      <c r="H737" s="19"/>
      <c r="I737" s="19"/>
      <c r="J737" s="19"/>
      <c r="K737" s="19"/>
      <c r="L737" s="19"/>
      <c r="M737" s="19"/>
      <c r="N737" s="19"/>
    </row>
    <row r="738" ht="15.75" customHeight="1">
      <c r="B738" s="19"/>
      <c r="C738" s="19"/>
      <c r="D738" s="19"/>
      <c r="E738" s="19"/>
      <c r="F738" s="19"/>
      <c r="G738" s="19"/>
      <c r="H738" s="19"/>
      <c r="I738" s="19"/>
      <c r="J738" s="19"/>
      <c r="K738" s="19"/>
      <c r="L738" s="19"/>
      <c r="M738" s="19"/>
      <c r="N738" s="19"/>
    </row>
    <row r="739" ht="15.75" customHeight="1">
      <c r="B739" s="19"/>
      <c r="C739" s="19"/>
      <c r="D739" s="19"/>
      <c r="E739" s="19"/>
      <c r="F739" s="19"/>
      <c r="G739" s="19"/>
      <c r="H739" s="19"/>
      <c r="I739" s="19"/>
      <c r="J739" s="19"/>
      <c r="K739" s="19"/>
      <c r="L739" s="19"/>
      <c r="M739" s="19"/>
      <c r="N739" s="19"/>
    </row>
    <row r="740" ht="15.75" customHeight="1">
      <c r="B740" s="19"/>
      <c r="C740" s="19"/>
      <c r="D740" s="19"/>
      <c r="E740" s="19"/>
      <c r="F740" s="19"/>
      <c r="G740" s="19"/>
      <c r="H740" s="19"/>
      <c r="I740" s="19"/>
      <c r="J740" s="19"/>
      <c r="K740" s="19"/>
      <c r="L740" s="19"/>
      <c r="M740" s="19"/>
      <c r="N740" s="19"/>
    </row>
    <row r="741" ht="15.75" customHeight="1"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</row>
    <row r="742" ht="15.75" customHeight="1">
      <c r="B742" s="19"/>
      <c r="C742" s="19"/>
      <c r="D742" s="19"/>
      <c r="E742" s="19"/>
      <c r="F742" s="19"/>
      <c r="G742" s="19"/>
      <c r="H742" s="19"/>
      <c r="I742" s="19"/>
      <c r="J742" s="19"/>
      <c r="K742" s="19"/>
      <c r="L742" s="19"/>
      <c r="M742" s="19"/>
      <c r="N742" s="19"/>
    </row>
    <row r="743" ht="15.75" customHeight="1">
      <c r="B743" s="19"/>
      <c r="C743" s="19"/>
      <c r="D743" s="19"/>
      <c r="E743" s="19"/>
      <c r="F743" s="19"/>
      <c r="G743" s="19"/>
      <c r="H743" s="19"/>
      <c r="I743" s="19"/>
      <c r="J743" s="19"/>
      <c r="K743" s="19"/>
      <c r="L743" s="19"/>
      <c r="M743" s="19"/>
      <c r="N743" s="19"/>
    </row>
    <row r="744" ht="15.75" customHeight="1">
      <c r="B744" s="19"/>
      <c r="C744" s="19"/>
      <c r="D744" s="19"/>
      <c r="E744" s="19"/>
      <c r="F744" s="19"/>
      <c r="G744" s="19"/>
      <c r="H744" s="19"/>
      <c r="I744" s="19"/>
      <c r="J744" s="19"/>
      <c r="K744" s="19"/>
      <c r="L744" s="19"/>
      <c r="M744" s="19"/>
      <c r="N744" s="19"/>
    </row>
    <row r="745" ht="15.75" customHeight="1">
      <c r="B745" s="19"/>
      <c r="C745" s="19"/>
      <c r="D745" s="19"/>
      <c r="E745" s="19"/>
      <c r="F745" s="19"/>
      <c r="G745" s="19"/>
      <c r="H745" s="19"/>
      <c r="I745" s="19"/>
      <c r="J745" s="19"/>
      <c r="K745" s="19"/>
      <c r="L745" s="19"/>
      <c r="M745" s="19"/>
      <c r="N745" s="19"/>
    </row>
    <row r="746" ht="15.75" customHeight="1">
      <c r="B746" s="19"/>
      <c r="C746" s="19"/>
      <c r="D746" s="19"/>
      <c r="E746" s="19"/>
      <c r="F746" s="19"/>
      <c r="G746" s="19"/>
      <c r="H746" s="19"/>
      <c r="I746" s="19"/>
      <c r="J746" s="19"/>
      <c r="K746" s="19"/>
      <c r="L746" s="19"/>
      <c r="M746" s="19"/>
      <c r="N746" s="19"/>
    </row>
    <row r="747" ht="15.75" customHeight="1">
      <c r="B747" s="19"/>
      <c r="C747" s="19"/>
      <c r="D747" s="19"/>
      <c r="E747" s="19"/>
      <c r="F747" s="19"/>
      <c r="G747" s="19"/>
      <c r="H747" s="19"/>
      <c r="I747" s="19"/>
      <c r="J747" s="19"/>
      <c r="K747" s="19"/>
      <c r="L747" s="19"/>
      <c r="M747" s="19"/>
      <c r="N747" s="19"/>
    </row>
    <row r="748" ht="15.75" customHeight="1">
      <c r="B748" s="19"/>
      <c r="C748" s="19"/>
      <c r="D748" s="19"/>
      <c r="E748" s="19"/>
      <c r="F748" s="19"/>
      <c r="G748" s="19"/>
      <c r="H748" s="19"/>
      <c r="I748" s="19"/>
      <c r="J748" s="19"/>
      <c r="K748" s="19"/>
      <c r="L748" s="19"/>
      <c r="M748" s="19"/>
      <c r="N748" s="19"/>
    </row>
    <row r="749" ht="15.75" customHeight="1">
      <c r="B749" s="19"/>
      <c r="C749" s="19"/>
      <c r="D749" s="19"/>
      <c r="E749" s="19"/>
      <c r="F749" s="19"/>
      <c r="G749" s="19"/>
      <c r="H749" s="19"/>
      <c r="I749" s="19"/>
      <c r="J749" s="19"/>
      <c r="K749" s="19"/>
      <c r="L749" s="19"/>
      <c r="M749" s="19"/>
      <c r="N749" s="19"/>
    </row>
    <row r="750" ht="15.75" customHeight="1">
      <c r="B750" s="19"/>
      <c r="C750" s="19"/>
      <c r="D750" s="19"/>
      <c r="E750" s="19"/>
      <c r="F750" s="19"/>
      <c r="G750" s="19"/>
      <c r="H750" s="19"/>
      <c r="I750" s="19"/>
      <c r="J750" s="19"/>
      <c r="K750" s="19"/>
      <c r="L750" s="19"/>
      <c r="M750" s="19"/>
      <c r="N750" s="19"/>
    </row>
    <row r="751" ht="15.75" customHeight="1">
      <c r="B751" s="19"/>
      <c r="C751" s="19"/>
      <c r="D751" s="19"/>
      <c r="E751" s="19"/>
      <c r="F751" s="19"/>
      <c r="G751" s="19"/>
      <c r="H751" s="19"/>
      <c r="I751" s="19"/>
      <c r="J751" s="19"/>
      <c r="K751" s="19"/>
      <c r="L751" s="19"/>
      <c r="M751" s="19"/>
      <c r="N751" s="19"/>
    </row>
    <row r="752" ht="15.75" customHeight="1">
      <c r="B752" s="19"/>
      <c r="C752" s="19"/>
      <c r="D752" s="19"/>
      <c r="E752" s="19"/>
      <c r="F752" s="19"/>
      <c r="G752" s="19"/>
      <c r="H752" s="19"/>
      <c r="I752" s="19"/>
      <c r="J752" s="19"/>
      <c r="K752" s="19"/>
      <c r="L752" s="19"/>
      <c r="M752" s="19"/>
      <c r="N752" s="19"/>
    </row>
    <row r="753" ht="15.75" customHeight="1">
      <c r="B753" s="19"/>
      <c r="C753" s="19"/>
      <c r="D753" s="19"/>
      <c r="E753" s="19"/>
      <c r="F753" s="19"/>
      <c r="G753" s="19"/>
      <c r="H753" s="19"/>
      <c r="I753" s="19"/>
      <c r="J753" s="19"/>
      <c r="K753" s="19"/>
      <c r="L753" s="19"/>
      <c r="M753" s="19"/>
      <c r="N753" s="19"/>
    </row>
    <row r="754" ht="15.75" customHeight="1">
      <c r="B754" s="19"/>
      <c r="C754" s="19"/>
      <c r="D754" s="19"/>
      <c r="E754" s="19"/>
      <c r="F754" s="19"/>
      <c r="G754" s="19"/>
      <c r="H754" s="19"/>
      <c r="I754" s="19"/>
      <c r="J754" s="19"/>
      <c r="K754" s="19"/>
      <c r="L754" s="19"/>
      <c r="M754" s="19"/>
      <c r="N754" s="19"/>
    </row>
    <row r="755" ht="15.75" customHeight="1">
      <c r="B755" s="19"/>
      <c r="C755" s="19"/>
      <c r="D755" s="19"/>
      <c r="E755" s="19"/>
      <c r="F755" s="19"/>
      <c r="G755" s="19"/>
      <c r="H755" s="19"/>
      <c r="I755" s="19"/>
      <c r="J755" s="19"/>
      <c r="K755" s="19"/>
      <c r="L755" s="19"/>
      <c r="M755" s="19"/>
      <c r="N755" s="19"/>
    </row>
    <row r="756" ht="15.75" customHeight="1">
      <c r="B756" s="19"/>
      <c r="C756" s="19"/>
      <c r="D756" s="19"/>
      <c r="E756" s="19"/>
      <c r="F756" s="19"/>
      <c r="G756" s="19"/>
      <c r="H756" s="19"/>
      <c r="I756" s="19"/>
      <c r="J756" s="19"/>
      <c r="K756" s="19"/>
      <c r="L756" s="19"/>
      <c r="M756" s="19"/>
      <c r="N756" s="19"/>
    </row>
    <row r="757" ht="15.75" customHeight="1">
      <c r="B757" s="19"/>
      <c r="C757" s="19"/>
      <c r="D757" s="19"/>
      <c r="E757" s="19"/>
      <c r="F757" s="19"/>
      <c r="G757" s="19"/>
      <c r="H757" s="19"/>
      <c r="I757" s="19"/>
      <c r="J757" s="19"/>
      <c r="K757" s="19"/>
      <c r="L757" s="19"/>
      <c r="M757" s="19"/>
      <c r="N757" s="19"/>
    </row>
    <row r="758" ht="15.75" customHeight="1">
      <c r="B758" s="19"/>
      <c r="C758" s="19"/>
      <c r="D758" s="19"/>
      <c r="E758" s="19"/>
      <c r="F758" s="19"/>
      <c r="G758" s="19"/>
      <c r="H758" s="19"/>
      <c r="I758" s="19"/>
      <c r="J758" s="19"/>
      <c r="K758" s="19"/>
      <c r="L758" s="19"/>
      <c r="M758" s="19"/>
      <c r="N758" s="19"/>
    </row>
    <row r="759" ht="15.75" customHeight="1">
      <c r="B759" s="19"/>
      <c r="C759" s="19"/>
      <c r="D759" s="19"/>
      <c r="E759" s="19"/>
      <c r="F759" s="19"/>
      <c r="G759" s="19"/>
      <c r="H759" s="19"/>
      <c r="I759" s="19"/>
      <c r="J759" s="19"/>
      <c r="K759" s="19"/>
      <c r="L759" s="19"/>
      <c r="M759" s="19"/>
      <c r="N759" s="19"/>
    </row>
    <row r="760" ht="15.75" customHeight="1">
      <c r="B760" s="19"/>
      <c r="C760" s="19"/>
      <c r="D760" s="19"/>
      <c r="E760" s="19"/>
      <c r="F760" s="19"/>
      <c r="G760" s="19"/>
      <c r="H760" s="19"/>
      <c r="I760" s="19"/>
      <c r="J760" s="19"/>
      <c r="K760" s="19"/>
      <c r="L760" s="19"/>
      <c r="M760" s="19"/>
      <c r="N760" s="19"/>
    </row>
    <row r="761" ht="15.75" customHeight="1">
      <c r="B761" s="19"/>
      <c r="C761" s="19"/>
      <c r="D761" s="19"/>
      <c r="E761" s="19"/>
      <c r="F761" s="19"/>
      <c r="G761" s="19"/>
      <c r="H761" s="19"/>
      <c r="I761" s="19"/>
      <c r="J761" s="19"/>
      <c r="K761" s="19"/>
      <c r="L761" s="19"/>
      <c r="M761" s="19"/>
      <c r="N761" s="19"/>
    </row>
    <row r="762" ht="15.75" customHeight="1">
      <c r="B762" s="19"/>
      <c r="C762" s="19"/>
      <c r="D762" s="19"/>
      <c r="E762" s="19"/>
      <c r="F762" s="19"/>
      <c r="G762" s="19"/>
      <c r="H762" s="19"/>
      <c r="I762" s="19"/>
      <c r="J762" s="19"/>
      <c r="K762" s="19"/>
      <c r="L762" s="19"/>
      <c r="M762" s="19"/>
      <c r="N762" s="19"/>
    </row>
    <row r="763" ht="15.75" customHeight="1">
      <c r="B763" s="19"/>
      <c r="C763" s="19"/>
      <c r="D763" s="19"/>
      <c r="E763" s="19"/>
      <c r="F763" s="19"/>
      <c r="G763" s="19"/>
      <c r="H763" s="19"/>
      <c r="I763" s="19"/>
      <c r="J763" s="19"/>
      <c r="K763" s="19"/>
      <c r="L763" s="19"/>
      <c r="M763" s="19"/>
      <c r="N763" s="19"/>
    </row>
    <row r="764" ht="15.75" customHeight="1">
      <c r="B764" s="19"/>
      <c r="C764" s="19"/>
      <c r="D764" s="19"/>
      <c r="E764" s="19"/>
      <c r="F764" s="19"/>
      <c r="G764" s="19"/>
      <c r="H764" s="19"/>
      <c r="I764" s="19"/>
      <c r="J764" s="19"/>
      <c r="K764" s="19"/>
      <c r="L764" s="19"/>
      <c r="M764" s="19"/>
      <c r="N764" s="19"/>
    </row>
    <row r="765" ht="15.75" customHeight="1">
      <c r="B765" s="19"/>
      <c r="C765" s="19"/>
      <c r="D765" s="19"/>
      <c r="E765" s="19"/>
      <c r="F765" s="19"/>
      <c r="G765" s="19"/>
      <c r="H765" s="19"/>
      <c r="I765" s="19"/>
      <c r="J765" s="19"/>
      <c r="K765" s="19"/>
      <c r="L765" s="19"/>
      <c r="M765" s="19"/>
      <c r="N765" s="19"/>
    </row>
    <row r="766" ht="15.75" customHeight="1">
      <c r="B766" s="19"/>
      <c r="C766" s="19"/>
      <c r="D766" s="19"/>
      <c r="E766" s="19"/>
      <c r="F766" s="19"/>
      <c r="G766" s="19"/>
      <c r="H766" s="19"/>
      <c r="I766" s="19"/>
      <c r="J766" s="19"/>
      <c r="K766" s="19"/>
      <c r="L766" s="19"/>
      <c r="M766" s="19"/>
      <c r="N766" s="19"/>
    </row>
    <row r="767" ht="15.75" customHeight="1">
      <c r="B767" s="19"/>
      <c r="C767" s="19"/>
      <c r="D767" s="19"/>
      <c r="E767" s="19"/>
      <c r="F767" s="19"/>
      <c r="G767" s="19"/>
      <c r="H767" s="19"/>
      <c r="I767" s="19"/>
      <c r="J767" s="19"/>
      <c r="K767" s="19"/>
      <c r="L767" s="19"/>
      <c r="M767" s="19"/>
      <c r="N767" s="19"/>
    </row>
    <row r="768" ht="15.75" customHeight="1">
      <c r="B768" s="19"/>
      <c r="C768" s="19"/>
      <c r="D768" s="19"/>
      <c r="E768" s="19"/>
      <c r="F768" s="19"/>
      <c r="G768" s="19"/>
      <c r="H768" s="19"/>
      <c r="I768" s="19"/>
      <c r="J768" s="19"/>
      <c r="K768" s="19"/>
      <c r="L768" s="19"/>
      <c r="M768" s="19"/>
      <c r="N768" s="19"/>
    </row>
    <row r="769" ht="15.75" customHeight="1">
      <c r="B769" s="19"/>
      <c r="C769" s="19"/>
      <c r="D769" s="19"/>
      <c r="E769" s="19"/>
      <c r="F769" s="19"/>
      <c r="G769" s="19"/>
      <c r="H769" s="19"/>
      <c r="I769" s="19"/>
      <c r="J769" s="19"/>
      <c r="K769" s="19"/>
      <c r="L769" s="19"/>
      <c r="M769" s="19"/>
      <c r="N769" s="19"/>
    </row>
    <row r="770" ht="15.75" customHeight="1">
      <c r="B770" s="19"/>
      <c r="C770" s="19"/>
      <c r="D770" s="19"/>
      <c r="E770" s="19"/>
      <c r="F770" s="19"/>
      <c r="G770" s="19"/>
      <c r="H770" s="19"/>
      <c r="I770" s="19"/>
      <c r="J770" s="19"/>
      <c r="K770" s="19"/>
      <c r="L770" s="19"/>
      <c r="M770" s="19"/>
      <c r="N770" s="19"/>
    </row>
    <row r="771" ht="15.75" customHeight="1">
      <c r="B771" s="19"/>
      <c r="C771" s="19"/>
      <c r="D771" s="19"/>
      <c r="E771" s="19"/>
      <c r="F771" s="19"/>
      <c r="G771" s="19"/>
      <c r="H771" s="19"/>
      <c r="I771" s="19"/>
      <c r="J771" s="19"/>
      <c r="K771" s="19"/>
      <c r="L771" s="19"/>
      <c r="M771" s="19"/>
      <c r="N771" s="19"/>
    </row>
    <row r="772" ht="15.75" customHeight="1">
      <c r="B772" s="19"/>
      <c r="C772" s="19"/>
      <c r="D772" s="19"/>
      <c r="E772" s="19"/>
      <c r="F772" s="19"/>
      <c r="G772" s="19"/>
      <c r="H772" s="19"/>
      <c r="I772" s="19"/>
      <c r="J772" s="19"/>
      <c r="K772" s="19"/>
      <c r="L772" s="19"/>
      <c r="M772" s="19"/>
      <c r="N772" s="19"/>
    </row>
    <row r="773" ht="15.75" customHeight="1">
      <c r="B773" s="19"/>
      <c r="C773" s="19"/>
      <c r="D773" s="19"/>
      <c r="E773" s="19"/>
      <c r="F773" s="19"/>
      <c r="G773" s="19"/>
      <c r="H773" s="19"/>
      <c r="I773" s="19"/>
      <c r="J773" s="19"/>
      <c r="K773" s="19"/>
      <c r="L773" s="19"/>
      <c r="M773" s="19"/>
      <c r="N773" s="19"/>
    </row>
    <row r="774" ht="15.75" customHeight="1">
      <c r="B774" s="19"/>
      <c r="C774" s="19"/>
      <c r="D774" s="19"/>
      <c r="E774" s="19"/>
      <c r="F774" s="19"/>
      <c r="G774" s="19"/>
      <c r="H774" s="19"/>
      <c r="I774" s="19"/>
      <c r="J774" s="19"/>
      <c r="K774" s="19"/>
      <c r="L774" s="19"/>
      <c r="M774" s="19"/>
      <c r="N774" s="19"/>
    </row>
    <row r="775" ht="15.75" customHeight="1">
      <c r="B775" s="19"/>
      <c r="C775" s="19"/>
      <c r="D775" s="19"/>
      <c r="E775" s="19"/>
      <c r="F775" s="19"/>
      <c r="G775" s="19"/>
      <c r="H775" s="19"/>
      <c r="I775" s="19"/>
      <c r="J775" s="19"/>
      <c r="K775" s="19"/>
      <c r="L775" s="19"/>
      <c r="M775" s="19"/>
      <c r="N775" s="19"/>
    </row>
    <row r="776" ht="15.75" customHeight="1">
      <c r="B776" s="19"/>
      <c r="C776" s="19"/>
      <c r="D776" s="19"/>
      <c r="E776" s="19"/>
      <c r="F776" s="19"/>
      <c r="G776" s="19"/>
      <c r="H776" s="19"/>
      <c r="I776" s="19"/>
      <c r="J776" s="19"/>
      <c r="K776" s="19"/>
      <c r="L776" s="19"/>
      <c r="M776" s="19"/>
      <c r="N776" s="19"/>
    </row>
    <row r="777" ht="15.75" customHeight="1">
      <c r="B777" s="19"/>
      <c r="C777" s="19"/>
      <c r="D777" s="19"/>
      <c r="E777" s="19"/>
      <c r="F777" s="19"/>
      <c r="G777" s="19"/>
      <c r="H777" s="19"/>
      <c r="I777" s="19"/>
      <c r="J777" s="19"/>
      <c r="K777" s="19"/>
      <c r="L777" s="19"/>
      <c r="M777" s="19"/>
      <c r="N777" s="19"/>
    </row>
    <row r="778" ht="15.75" customHeight="1">
      <c r="B778" s="19"/>
      <c r="C778" s="19"/>
      <c r="D778" s="19"/>
      <c r="E778" s="19"/>
      <c r="F778" s="19"/>
      <c r="G778" s="19"/>
      <c r="H778" s="19"/>
      <c r="I778" s="19"/>
      <c r="J778" s="19"/>
      <c r="K778" s="19"/>
      <c r="L778" s="19"/>
      <c r="M778" s="19"/>
      <c r="N778" s="19"/>
    </row>
    <row r="779" ht="15.75" customHeight="1">
      <c r="B779" s="19"/>
      <c r="C779" s="19"/>
      <c r="D779" s="19"/>
      <c r="E779" s="19"/>
      <c r="F779" s="19"/>
      <c r="G779" s="19"/>
      <c r="H779" s="19"/>
      <c r="I779" s="19"/>
      <c r="J779" s="19"/>
      <c r="K779" s="19"/>
      <c r="L779" s="19"/>
      <c r="M779" s="19"/>
      <c r="N779" s="19"/>
    </row>
    <row r="780" ht="15.75" customHeight="1"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</row>
    <row r="781" ht="15.75" customHeight="1">
      <c r="B781" s="19"/>
      <c r="C781" s="19"/>
      <c r="D781" s="19"/>
      <c r="E781" s="19"/>
      <c r="F781" s="19"/>
      <c r="G781" s="19"/>
      <c r="H781" s="19"/>
      <c r="I781" s="19"/>
      <c r="J781" s="19"/>
      <c r="K781" s="19"/>
      <c r="L781" s="19"/>
      <c r="M781" s="19"/>
      <c r="N781" s="19"/>
    </row>
    <row r="782" ht="15.75" customHeight="1">
      <c r="B782" s="19"/>
      <c r="C782" s="19"/>
      <c r="D782" s="19"/>
      <c r="E782" s="19"/>
      <c r="F782" s="19"/>
      <c r="G782" s="19"/>
      <c r="H782" s="19"/>
      <c r="I782" s="19"/>
      <c r="J782" s="19"/>
      <c r="K782" s="19"/>
      <c r="L782" s="19"/>
      <c r="M782" s="19"/>
      <c r="N782" s="19"/>
    </row>
    <row r="783" ht="15.75" customHeight="1">
      <c r="B783" s="19"/>
      <c r="C783" s="19"/>
      <c r="D783" s="19"/>
      <c r="E783" s="19"/>
      <c r="F783" s="19"/>
      <c r="G783" s="19"/>
      <c r="H783" s="19"/>
      <c r="I783" s="19"/>
      <c r="J783" s="19"/>
      <c r="K783" s="19"/>
      <c r="L783" s="19"/>
      <c r="M783" s="19"/>
      <c r="N783" s="19"/>
    </row>
    <row r="784" ht="15.75" customHeight="1">
      <c r="B784" s="19"/>
      <c r="C784" s="19"/>
      <c r="D784" s="19"/>
      <c r="E784" s="19"/>
      <c r="F784" s="19"/>
      <c r="G784" s="19"/>
      <c r="H784" s="19"/>
      <c r="I784" s="19"/>
      <c r="J784" s="19"/>
      <c r="K784" s="19"/>
      <c r="L784" s="19"/>
      <c r="M784" s="19"/>
      <c r="N784" s="19"/>
    </row>
    <row r="785" ht="15.75" customHeight="1">
      <c r="B785" s="19"/>
      <c r="C785" s="19"/>
      <c r="D785" s="19"/>
      <c r="E785" s="19"/>
      <c r="F785" s="19"/>
      <c r="G785" s="19"/>
      <c r="H785" s="19"/>
      <c r="I785" s="19"/>
      <c r="J785" s="19"/>
      <c r="K785" s="19"/>
      <c r="L785" s="19"/>
      <c r="M785" s="19"/>
      <c r="N785" s="19"/>
    </row>
    <row r="786" ht="15.75" customHeight="1">
      <c r="B786" s="19"/>
      <c r="C786" s="19"/>
      <c r="D786" s="19"/>
      <c r="E786" s="19"/>
      <c r="F786" s="19"/>
      <c r="G786" s="19"/>
      <c r="H786" s="19"/>
      <c r="I786" s="19"/>
      <c r="J786" s="19"/>
      <c r="K786" s="19"/>
      <c r="L786" s="19"/>
      <c r="M786" s="19"/>
      <c r="N786" s="19"/>
    </row>
    <row r="787" ht="15.75" customHeight="1">
      <c r="B787" s="19"/>
      <c r="C787" s="19"/>
      <c r="D787" s="19"/>
      <c r="E787" s="19"/>
      <c r="F787" s="19"/>
      <c r="G787" s="19"/>
      <c r="H787" s="19"/>
      <c r="I787" s="19"/>
      <c r="J787" s="19"/>
      <c r="K787" s="19"/>
      <c r="L787" s="19"/>
      <c r="M787" s="19"/>
      <c r="N787" s="19"/>
    </row>
    <row r="788" ht="15.75" customHeight="1">
      <c r="B788" s="19"/>
      <c r="C788" s="19"/>
      <c r="D788" s="19"/>
      <c r="E788" s="19"/>
      <c r="F788" s="19"/>
      <c r="G788" s="19"/>
      <c r="H788" s="19"/>
      <c r="I788" s="19"/>
      <c r="J788" s="19"/>
      <c r="K788" s="19"/>
      <c r="L788" s="19"/>
      <c r="M788" s="19"/>
      <c r="N788" s="19"/>
    </row>
    <row r="789" ht="15.75" customHeight="1">
      <c r="B789" s="19"/>
      <c r="C789" s="19"/>
      <c r="D789" s="19"/>
      <c r="E789" s="19"/>
      <c r="F789" s="19"/>
      <c r="G789" s="19"/>
      <c r="H789" s="19"/>
      <c r="I789" s="19"/>
      <c r="J789" s="19"/>
      <c r="K789" s="19"/>
      <c r="L789" s="19"/>
      <c r="M789" s="19"/>
      <c r="N789" s="19"/>
    </row>
    <row r="790" ht="15.75" customHeight="1">
      <c r="B790" s="19"/>
      <c r="C790" s="19"/>
      <c r="D790" s="19"/>
      <c r="E790" s="19"/>
      <c r="F790" s="19"/>
      <c r="G790" s="19"/>
      <c r="H790" s="19"/>
      <c r="I790" s="19"/>
      <c r="J790" s="19"/>
      <c r="K790" s="19"/>
      <c r="L790" s="19"/>
      <c r="M790" s="19"/>
      <c r="N790" s="19"/>
    </row>
    <row r="791" ht="15.75" customHeight="1">
      <c r="B791" s="19"/>
      <c r="C791" s="19"/>
      <c r="D791" s="19"/>
      <c r="E791" s="19"/>
      <c r="F791" s="19"/>
      <c r="G791" s="19"/>
      <c r="H791" s="19"/>
      <c r="I791" s="19"/>
      <c r="J791" s="19"/>
      <c r="K791" s="19"/>
      <c r="L791" s="19"/>
      <c r="M791" s="19"/>
      <c r="N791" s="19"/>
    </row>
    <row r="792" ht="15.75" customHeight="1">
      <c r="B792" s="19"/>
      <c r="C792" s="19"/>
      <c r="D792" s="19"/>
      <c r="E792" s="19"/>
      <c r="F792" s="19"/>
      <c r="G792" s="19"/>
      <c r="H792" s="19"/>
      <c r="I792" s="19"/>
      <c r="J792" s="19"/>
      <c r="K792" s="19"/>
      <c r="L792" s="19"/>
      <c r="M792" s="19"/>
      <c r="N792" s="19"/>
    </row>
    <row r="793" ht="15.75" customHeight="1">
      <c r="B793" s="19"/>
      <c r="C793" s="19"/>
      <c r="D793" s="19"/>
      <c r="E793" s="19"/>
      <c r="F793" s="19"/>
      <c r="G793" s="19"/>
      <c r="H793" s="19"/>
      <c r="I793" s="19"/>
      <c r="J793" s="19"/>
      <c r="K793" s="19"/>
      <c r="L793" s="19"/>
      <c r="M793" s="19"/>
      <c r="N793" s="19"/>
    </row>
    <row r="794" ht="15.75" customHeight="1">
      <c r="B794" s="19"/>
      <c r="C794" s="19"/>
      <c r="D794" s="19"/>
      <c r="E794" s="19"/>
      <c r="F794" s="19"/>
      <c r="G794" s="19"/>
      <c r="H794" s="19"/>
      <c r="I794" s="19"/>
      <c r="J794" s="19"/>
      <c r="K794" s="19"/>
      <c r="L794" s="19"/>
      <c r="M794" s="19"/>
      <c r="N794" s="19"/>
    </row>
    <row r="795" ht="15.75" customHeight="1">
      <c r="B795" s="19"/>
      <c r="C795" s="19"/>
      <c r="D795" s="19"/>
      <c r="E795" s="19"/>
      <c r="F795" s="19"/>
      <c r="G795" s="19"/>
      <c r="H795" s="19"/>
      <c r="I795" s="19"/>
      <c r="J795" s="19"/>
      <c r="K795" s="19"/>
      <c r="L795" s="19"/>
      <c r="M795" s="19"/>
      <c r="N795" s="19"/>
    </row>
    <row r="796" ht="15.75" customHeight="1">
      <c r="B796" s="19"/>
      <c r="C796" s="19"/>
      <c r="D796" s="19"/>
      <c r="E796" s="19"/>
      <c r="F796" s="19"/>
      <c r="G796" s="19"/>
      <c r="H796" s="19"/>
      <c r="I796" s="19"/>
      <c r="J796" s="19"/>
      <c r="K796" s="19"/>
      <c r="L796" s="19"/>
      <c r="M796" s="19"/>
      <c r="N796" s="19"/>
    </row>
    <row r="797" ht="15.75" customHeight="1">
      <c r="B797" s="19"/>
      <c r="C797" s="19"/>
      <c r="D797" s="19"/>
      <c r="E797" s="19"/>
      <c r="F797" s="19"/>
      <c r="G797" s="19"/>
      <c r="H797" s="19"/>
      <c r="I797" s="19"/>
      <c r="J797" s="19"/>
      <c r="K797" s="19"/>
      <c r="L797" s="19"/>
      <c r="M797" s="19"/>
      <c r="N797" s="19"/>
    </row>
    <row r="798" ht="15.75" customHeight="1">
      <c r="B798" s="19"/>
      <c r="C798" s="19"/>
      <c r="D798" s="19"/>
      <c r="E798" s="19"/>
      <c r="F798" s="19"/>
      <c r="G798" s="19"/>
      <c r="H798" s="19"/>
      <c r="I798" s="19"/>
      <c r="J798" s="19"/>
      <c r="K798" s="19"/>
      <c r="L798" s="19"/>
      <c r="M798" s="19"/>
      <c r="N798" s="19"/>
    </row>
    <row r="799" ht="15.75" customHeight="1">
      <c r="B799" s="19"/>
      <c r="C799" s="19"/>
      <c r="D799" s="19"/>
      <c r="E799" s="19"/>
      <c r="F799" s="19"/>
      <c r="G799" s="19"/>
      <c r="H799" s="19"/>
      <c r="I799" s="19"/>
      <c r="J799" s="19"/>
      <c r="K799" s="19"/>
      <c r="L799" s="19"/>
      <c r="M799" s="19"/>
      <c r="N799" s="19"/>
    </row>
    <row r="800" ht="15.75" customHeight="1">
      <c r="B800" s="19"/>
      <c r="C800" s="19"/>
      <c r="D800" s="19"/>
      <c r="E800" s="19"/>
      <c r="F800" s="19"/>
      <c r="G800" s="19"/>
      <c r="H800" s="19"/>
      <c r="I800" s="19"/>
      <c r="J800" s="19"/>
      <c r="K800" s="19"/>
      <c r="L800" s="19"/>
      <c r="M800" s="19"/>
      <c r="N800" s="19"/>
    </row>
    <row r="801" ht="15.75" customHeight="1">
      <c r="B801" s="19"/>
      <c r="C801" s="19"/>
      <c r="D801" s="19"/>
      <c r="E801" s="19"/>
      <c r="F801" s="19"/>
      <c r="G801" s="19"/>
      <c r="H801" s="19"/>
      <c r="I801" s="19"/>
      <c r="J801" s="19"/>
      <c r="K801" s="19"/>
      <c r="L801" s="19"/>
      <c r="M801" s="19"/>
      <c r="N801" s="19"/>
    </row>
    <row r="802" ht="15.75" customHeight="1">
      <c r="B802" s="19"/>
      <c r="C802" s="19"/>
      <c r="D802" s="19"/>
      <c r="E802" s="19"/>
      <c r="F802" s="19"/>
      <c r="G802" s="19"/>
      <c r="H802" s="19"/>
      <c r="I802" s="19"/>
      <c r="J802" s="19"/>
      <c r="K802" s="19"/>
      <c r="L802" s="19"/>
      <c r="M802" s="19"/>
      <c r="N802" s="19"/>
    </row>
    <row r="803" ht="15.75" customHeight="1">
      <c r="B803" s="19"/>
      <c r="C803" s="19"/>
      <c r="D803" s="19"/>
      <c r="E803" s="19"/>
      <c r="F803" s="19"/>
      <c r="G803" s="19"/>
      <c r="H803" s="19"/>
      <c r="I803" s="19"/>
      <c r="J803" s="19"/>
      <c r="K803" s="19"/>
      <c r="L803" s="19"/>
      <c r="M803" s="19"/>
      <c r="N803" s="19"/>
    </row>
    <row r="804" ht="15.75" customHeight="1">
      <c r="B804" s="19"/>
      <c r="C804" s="19"/>
      <c r="D804" s="19"/>
      <c r="E804" s="19"/>
      <c r="F804" s="19"/>
      <c r="G804" s="19"/>
      <c r="H804" s="19"/>
      <c r="I804" s="19"/>
      <c r="J804" s="19"/>
      <c r="K804" s="19"/>
      <c r="L804" s="19"/>
      <c r="M804" s="19"/>
      <c r="N804" s="19"/>
    </row>
    <row r="805" ht="15.75" customHeight="1">
      <c r="B805" s="19"/>
      <c r="C805" s="19"/>
      <c r="D805" s="19"/>
      <c r="E805" s="19"/>
      <c r="F805" s="19"/>
      <c r="G805" s="19"/>
      <c r="H805" s="19"/>
      <c r="I805" s="19"/>
      <c r="J805" s="19"/>
      <c r="K805" s="19"/>
      <c r="L805" s="19"/>
      <c r="M805" s="19"/>
      <c r="N805" s="19"/>
    </row>
    <row r="806" ht="15.75" customHeight="1">
      <c r="B806" s="19"/>
      <c r="C806" s="19"/>
      <c r="D806" s="19"/>
      <c r="E806" s="19"/>
      <c r="F806" s="19"/>
      <c r="G806" s="19"/>
      <c r="H806" s="19"/>
      <c r="I806" s="19"/>
      <c r="J806" s="19"/>
      <c r="K806" s="19"/>
      <c r="L806" s="19"/>
      <c r="M806" s="19"/>
      <c r="N806" s="19"/>
    </row>
    <row r="807" ht="15.75" customHeight="1">
      <c r="B807" s="19"/>
      <c r="C807" s="19"/>
      <c r="D807" s="19"/>
      <c r="E807" s="19"/>
      <c r="F807" s="19"/>
      <c r="G807" s="19"/>
      <c r="H807" s="19"/>
      <c r="I807" s="19"/>
      <c r="J807" s="19"/>
      <c r="K807" s="19"/>
      <c r="L807" s="19"/>
      <c r="M807" s="19"/>
      <c r="N807" s="19"/>
    </row>
    <row r="808" ht="15.75" customHeight="1">
      <c r="B808" s="19"/>
      <c r="C808" s="19"/>
      <c r="D808" s="19"/>
      <c r="E808" s="19"/>
      <c r="F808" s="19"/>
      <c r="G808" s="19"/>
      <c r="H808" s="19"/>
      <c r="I808" s="19"/>
      <c r="J808" s="19"/>
      <c r="K808" s="19"/>
      <c r="L808" s="19"/>
      <c r="M808" s="19"/>
      <c r="N808" s="19"/>
    </row>
    <row r="809" ht="15.75" customHeight="1">
      <c r="B809" s="19"/>
      <c r="C809" s="19"/>
      <c r="D809" s="19"/>
      <c r="E809" s="19"/>
      <c r="F809" s="19"/>
      <c r="G809" s="19"/>
      <c r="H809" s="19"/>
      <c r="I809" s="19"/>
      <c r="J809" s="19"/>
      <c r="K809" s="19"/>
      <c r="L809" s="19"/>
      <c r="M809" s="19"/>
      <c r="N809" s="19"/>
    </row>
    <row r="810" ht="15.75" customHeight="1">
      <c r="B810" s="19"/>
      <c r="C810" s="19"/>
      <c r="D810" s="19"/>
      <c r="E810" s="19"/>
      <c r="F810" s="19"/>
      <c r="G810" s="19"/>
      <c r="H810" s="19"/>
      <c r="I810" s="19"/>
      <c r="J810" s="19"/>
      <c r="K810" s="19"/>
      <c r="L810" s="19"/>
      <c r="M810" s="19"/>
      <c r="N810" s="19"/>
    </row>
    <row r="811" ht="15.75" customHeight="1">
      <c r="B811" s="19"/>
      <c r="C811" s="19"/>
      <c r="D811" s="19"/>
      <c r="E811" s="19"/>
      <c r="F811" s="19"/>
      <c r="G811" s="19"/>
      <c r="H811" s="19"/>
      <c r="I811" s="19"/>
      <c r="J811" s="19"/>
      <c r="K811" s="19"/>
      <c r="L811" s="19"/>
      <c r="M811" s="19"/>
      <c r="N811" s="19"/>
    </row>
    <row r="812" ht="15.75" customHeight="1">
      <c r="B812" s="19"/>
      <c r="C812" s="19"/>
      <c r="D812" s="19"/>
      <c r="E812" s="19"/>
      <c r="F812" s="19"/>
      <c r="G812" s="19"/>
      <c r="H812" s="19"/>
      <c r="I812" s="19"/>
      <c r="J812" s="19"/>
      <c r="K812" s="19"/>
      <c r="L812" s="19"/>
      <c r="M812" s="19"/>
      <c r="N812" s="19"/>
    </row>
    <row r="813" ht="15.75" customHeight="1">
      <c r="B813" s="19"/>
      <c r="C813" s="19"/>
      <c r="D813" s="19"/>
      <c r="E813" s="19"/>
      <c r="F813" s="19"/>
      <c r="G813" s="19"/>
      <c r="H813" s="19"/>
      <c r="I813" s="19"/>
      <c r="J813" s="19"/>
      <c r="K813" s="19"/>
      <c r="L813" s="19"/>
      <c r="M813" s="19"/>
      <c r="N813" s="19"/>
    </row>
    <row r="814" ht="15.75" customHeight="1">
      <c r="B814" s="19"/>
      <c r="C814" s="19"/>
      <c r="D814" s="19"/>
      <c r="E814" s="19"/>
      <c r="F814" s="19"/>
      <c r="G814" s="19"/>
      <c r="H814" s="19"/>
      <c r="I814" s="19"/>
      <c r="J814" s="19"/>
      <c r="K814" s="19"/>
      <c r="L814" s="19"/>
      <c r="M814" s="19"/>
      <c r="N814" s="19"/>
    </row>
    <row r="815" ht="15.75" customHeight="1">
      <c r="B815" s="19"/>
      <c r="C815" s="19"/>
      <c r="D815" s="19"/>
      <c r="E815" s="19"/>
      <c r="F815" s="19"/>
      <c r="G815" s="19"/>
      <c r="H815" s="19"/>
      <c r="I815" s="19"/>
      <c r="J815" s="19"/>
      <c r="K815" s="19"/>
      <c r="L815" s="19"/>
      <c r="M815" s="19"/>
      <c r="N815" s="19"/>
    </row>
    <row r="816" ht="15.75" customHeight="1">
      <c r="B816" s="19"/>
      <c r="C816" s="19"/>
      <c r="D816" s="19"/>
      <c r="E816" s="19"/>
      <c r="F816" s="19"/>
      <c r="G816" s="19"/>
      <c r="H816" s="19"/>
      <c r="I816" s="19"/>
      <c r="J816" s="19"/>
      <c r="K816" s="19"/>
      <c r="L816" s="19"/>
      <c r="M816" s="19"/>
      <c r="N816" s="19"/>
    </row>
    <row r="817" ht="15.75" customHeight="1">
      <c r="B817" s="19"/>
      <c r="C817" s="19"/>
      <c r="D817" s="19"/>
      <c r="E817" s="19"/>
      <c r="F817" s="19"/>
      <c r="G817" s="19"/>
      <c r="H817" s="19"/>
      <c r="I817" s="19"/>
      <c r="J817" s="19"/>
      <c r="K817" s="19"/>
      <c r="L817" s="19"/>
      <c r="M817" s="19"/>
      <c r="N817" s="19"/>
    </row>
    <row r="818" ht="15.75" customHeight="1">
      <c r="B818" s="19"/>
      <c r="C818" s="19"/>
      <c r="D818" s="19"/>
      <c r="E818" s="19"/>
      <c r="F818" s="19"/>
      <c r="G818" s="19"/>
      <c r="H818" s="19"/>
      <c r="I818" s="19"/>
      <c r="J818" s="19"/>
      <c r="K818" s="19"/>
      <c r="L818" s="19"/>
      <c r="M818" s="19"/>
      <c r="N818" s="19"/>
    </row>
    <row r="819" ht="15.75" customHeight="1">
      <c r="B819" s="19"/>
      <c r="C819" s="19"/>
      <c r="D819" s="19"/>
      <c r="E819" s="19"/>
      <c r="F819" s="19"/>
      <c r="G819" s="19"/>
      <c r="H819" s="19"/>
      <c r="I819" s="19"/>
      <c r="J819" s="19"/>
      <c r="K819" s="19"/>
      <c r="L819" s="19"/>
      <c r="M819" s="19"/>
      <c r="N819" s="19"/>
    </row>
    <row r="820" ht="15.75" customHeight="1"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</row>
    <row r="821" ht="15.75" customHeight="1">
      <c r="B821" s="19"/>
      <c r="C821" s="19"/>
      <c r="D821" s="19"/>
      <c r="E821" s="19"/>
      <c r="F821" s="19"/>
      <c r="G821" s="19"/>
      <c r="H821" s="19"/>
      <c r="I821" s="19"/>
      <c r="J821" s="19"/>
      <c r="K821" s="19"/>
      <c r="L821" s="19"/>
      <c r="M821" s="19"/>
      <c r="N821" s="19"/>
    </row>
    <row r="822" ht="15.75" customHeight="1">
      <c r="B822" s="19"/>
      <c r="C822" s="19"/>
      <c r="D822" s="19"/>
      <c r="E822" s="19"/>
      <c r="F822" s="19"/>
      <c r="G822" s="19"/>
      <c r="H822" s="19"/>
      <c r="I822" s="19"/>
      <c r="J822" s="19"/>
      <c r="K822" s="19"/>
      <c r="L822" s="19"/>
      <c r="M822" s="19"/>
      <c r="N822" s="19"/>
    </row>
    <row r="823" ht="15.75" customHeight="1">
      <c r="B823" s="19"/>
      <c r="C823" s="19"/>
      <c r="D823" s="19"/>
      <c r="E823" s="19"/>
      <c r="F823" s="19"/>
      <c r="G823" s="19"/>
      <c r="H823" s="19"/>
      <c r="I823" s="19"/>
      <c r="J823" s="19"/>
      <c r="K823" s="19"/>
      <c r="L823" s="19"/>
      <c r="M823" s="19"/>
      <c r="N823" s="19"/>
    </row>
    <row r="824" ht="15.75" customHeight="1">
      <c r="B824" s="19"/>
      <c r="C824" s="19"/>
      <c r="D824" s="19"/>
      <c r="E824" s="19"/>
      <c r="F824" s="19"/>
      <c r="G824" s="19"/>
      <c r="H824" s="19"/>
      <c r="I824" s="19"/>
      <c r="J824" s="19"/>
      <c r="K824" s="19"/>
      <c r="L824" s="19"/>
      <c r="M824" s="19"/>
      <c r="N824" s="19"/>
    </row>
    <row r="825" ht="15.75" customHeight="1">
      <c r="B825" s="19"/>
      <c r="C825" s="19"/>
      <c r="D825" s="19"/>
      <c r="E825" s="19"/>
      <c r="F825" s="19"/>
      <c r="G825" s="19"/>
      <c r="H825" s="19"/>
      <c r="I825" s="19"/>
      <c r="J825" s="19"/>
      <c r="K825" s="19"/>
      <c r="L825" s="19"/>
      <c r="M825" s="19"/>
      <c r="N825" s="19"/>
    </row>
    <row r="826" ht="15.75" customHeight="1">
      <c r="B826" s="19"/>
      <c r="C826" s="19"/>
      <c r="D826" s="19"/>
      <c r="E826" s="19"/>
      <c r="F826" s="19"/>
      <c r="G826" s="19"/>
      <c r="H826" s="19"/>
      <c r="I826" s="19"/>
      <c r="J826" s="19"/>
      <c r="K826" s="19"/>
      <c r="L826" s="19"/>
      <c r="M826" s="19"/>
      <c r="N826" s="19"/>
    </row>
    <row r="827" ht="15.75" customHeight="1">
      <c r="B827" s="19"/>
      <c r="C827" s="19"/>
      <c r="D827" s="19"/>
      <c r="E827" s="19"/>
      <c r="F827" s="19"/>
      <c r="G827" s="19"/>
      <c r="H827" s="19"/>
      <c r="I827" s="19"/>
      <c r="J827" s="19"/>
      <c r="K827" s="19"/>
      <c r="L827" s="19"/>
      <c r="M827" s="19"/>
      <c r="N827" s="19"/>
    </row>
    <row r="828" ht="15.75" customHeight="1">
      <c r="B828" s="19"/>
      <c r="C828" s="19"/>
      <c r="D828" s="19"/>
      <c r="E828" s="19"/>
      <c r="F828" s="19"/>
      <c r="G828" s="19"/>
      <c r="H828" s="19"/>
      <c r="I828" s="19"/>
      <c r="J828" s="19"/>
      <c r="K828" s="19"/>
      <c r="L828" s="19"/>
      <c r="M828" s="19"/>
      <c r="N828" s="19"/>
    </row>
    <row r="829" ht="15.75" customHeight="1">
      <c r="B829" s="19"/>
      <c r="C829" s="19"/>
      <c r="D829" s="19"/>
      <c r="E829" s="19"/>
      <c r="F829" s="19"/>
      <c r="G829" s="19"/>
      <c r="H829" s="19"/>
      <c r="I829" s="19"/>
      <c r="J829" s="19"/>
      <c r="K829" s="19"/>
      <c r="L829" s="19"/>
      <c r="M829" s="19"/>
      <c r="N829" s="19"/>
    </row>
    <row r="830" ht="15.75" customHeight="1">
      <c r="B830" s="19"/>
      <c r="C830" s="19"/>
      <c r="D830" s="19"/>
      <c r="E830" s="19"/>
      <c r="F830" s="19"/>
      <c r="G830" s="19"/>
      <c r="H830" s="19"/>
      <c r="I830" s="19"/>
      <c r="J830" s="19"/>
      <c r="K830" s="19"/>
      <c r="L830" s="19"/>
      <c r="M830" s="19"/>
      <c r="N830" s="19"/>
    </row>
    <row r="831" ht="15.75" customHeight="1">
      <c r="B831" s="19"/>
      <c r="C831" s="19"/>
      <c r="D831" s="19"/>
      <c r="E831" s="19"/>
      <c r="F831" s="19"/>
      <c r="G831" s="19"/>
      <c r="H831" s="19"/>
      <c r="I831" s="19"/>
      <c r="J831" s="19"/>
      <c r="K831" s="19"/>
      <c r="L831" s="19"/>
      <c r="M831" s="19"/>
      <c r="N831" s="19"/>
    </row>
    <row r="832" ht="15.75" customHeight="1">
      <c r="B832" s="19"/>
      <c r="C832" s="19"/>
      <c r="D832" s="19"/>
      <c r="E832" s="19"/>
      <c r="F832" s="19"/>
      <c r="G832" s="19"/>
      <c r="H832" s="19"/>
      <c r="I832" s="19"/>
      <c r="J832" s="19"/>
      <c r="K832" s="19"/>
      <c r="L832" s="19"/>
      <c r="M832" s="19"/>
      <c r="N832" s="19"/>
    </row>
    <row r="833" ht="15.75" customHeight="1">
      <c r="B833" s="19"/>
      <c r="C833" s="19"/>
      <c r="D833" s="19"/>
      <c r="E833" s="19"/>
      <c r="F833" s="19"/>
      <c r="G833" s="19"/>
      <c r="H833" s="19"/>
      <c r="I833" s="19"/>
      <c r="J833" s="19"/>
      <c r="K833" s="19"/>
      <c r="L833" s="19"/>
      <c r="M833" s="19"/>
      <c r="N833" s="19"/>
    </row>
    <row r="834" ht="15.75" customHeight="1">
      <c r="B834" s="19"/>
      <c r="C834" s="19"/>
      <c r="D834" s="19"/>
      <c r="E834" s="19"/>
      <c r="F834" s="19"/>
      <c r="G834" s="19"/>
      <c r="H834" s="19"/>
      <c r="I834" s="19"/>
      <c r="J834" s="19"/>
      <c r="K834" s="19"/>
      <c r="L834" s="19"/>
      <c r="M834" s="19"/>
      <c r="N834" s="19"/>
    </row>
    <row r="835" ht="15.75" customHeight="1">
      <c r="B835" s="19"/>
      <c r="C835" s="19"/>
      <c r="D835" s="19"/>
      <c r="E835" s="19"/>
      <c r="F835" s="19"/>
      <c r="G835" s="19"/>
      <c r="H835" s="19"/>
      <c r="I835" s="19"/>
      <c r="J835" s="19"/>
      <c r="K835" s="19"/>
      <c r="L835" s="19"/>
      <c r="M835" s="19"/>
      <c r="N835" s="19"/>
    </row>
    <row r="836" ht="15.75" customHeight="1">
      <c r="B836" s="19"/>
      <c r="C836" s="19"/>
      <c r="D836" s="19"/>
      <c r="E836" s="19"/>
      <c r="F836" s="19"/>
      <c r="G836" s="19"/>
      <c r="H836" s="19"/>
      <c r="I836" s="19"/>
      <c r="J836" s="19"/>
      <c r="K836" s="19"/>
      <c r="L836" s="19"/>
      <c r="M836" s="19"/>
      <c r="N836" s="19"/>
    </row>
    <row r="837" ht="15.75" customHeight="1">
      <c r="B837" s="19"/>
      <c r="C837" s="19"/>
      <c r="D837" s="19"/>
      <c r="E837" s="19"/>
      <c r="F837" s="19"/>
      <c r="G837" s="19"/>
      <c r="H837" s="19"/>
      <c r="I837" s="19"/>
      <c r="J837" s="19"/>
      <c r="K837" s="19"/>
      <c r="L837" s="19"/>
      <c r="M837" s="19"/>
      <c r="N837" s="19"/>
    </row>
    <row r="838" ht="15.75" customHeight="1">
      <c r="B838" s="19"/>
      <c r="C838" s="19"/>
      <c r="D838" s="19"/>
      <c r="E838" s="19"/>
      <c r="F838" s="19"/>
      <c r="G838" s="19"/>
      <c r="H838" s="19"/>
      <c r="I838" s="19"/>
      <c r="J838" s="19"/>
      <c r="K838" s="19"/>
      <c r="L838" s="19"/>
      <c r="M838" s="19"/>
      <c r="N838" s="19"/>
    </row>
    <row r="839" ht="15.75" customHeight="1">
      <c r="B839" s="19"/>
      <c r="C839" s="19"/>
      <c r="D839" s="19"/>
      <c r="E839" s="19"/>
      <c r="F839" s="19"/>
      <c r="G839" s="19"/>
      <c r="H839" s="19"/>
      <c r="I839" s="19"/>
      <c r="J839" s="19"/>
      <c r="K839" s="19"/>
      <c r="L839" s="19"/>
      <c r="M839" s="19"/>
      <c r="N839" s="19"/>
    </row>
    <row r="840" ht="15.75" customHeight="1">
      <c r="B840" s="19"/>
      <c r="C840" s="19"/>
      <c r="D840" s="19"/>
      <c r="E840" s="19"/>
      <c r="F840" s="19"/>
      <c r="G840" s="19"/>
      <c r="H840" s="19"/>
      <c r="I840" s="19"/>
      <c r="J840" s="19"/>
      <c r="K840" s="19"/>
      <c r="L840" s="19"/>
      <c r="M840" s="19"/>
      <c r="N840" s="19"/>
    </row>
    <row r="841" ht="15.75" customHeight="1">
      <c r="B841" s="19"/>
      <c r="C841" s="19"/>
      <c r="D841" s="19"/>
      <c r="E841" s="19"/>
      <c r="F841" s="19"/>
      <c r="G841" s="19"/>
      <c r="H841" s="19"/>
      <c r="I841" s="19"/>
      <c r="J841" s="19"/>
      <c r="K841" s="19"/>
      <c r="L841" s="19"/>
      <c r="M841" s="19"/>
      <c r="N841" s="19"/>
    </row>
    <row r="842" ht="15.75" customHeight="1">
      <c r="B842" s="19"/>
      <c r="C842" s="19"/>
      <c r="D842" s="19"/>
      <c r="E842" s="19"/>
      <c r="F842" s="19"/>
      <c r="G842" s="19"/>
      <c r="H842" s="19"/>
      <c r="I842" s="19"/>
      <c r="J842" s="19"/>
      <c r="K842" s="19"/>
      <c r="L842" s="19"/>
      <c r="M842" s="19"/>
      <c r="N842" s="19"/>
    </row>
    <row r="843" ht="15.75" customHeight="1">
      <c r="B843" s="19"/>
      <c r="C843" s="19"/>
      <c r="D843" s="19"/>
      <c r="E843" s="19"/>
      <c r="F843" s="19"/>
      <c r="G843" s="19"/>
      <c r="H843" s="19"/>
      <c r="I843" s="19"/>
      <c r="J843" s="19"/>
      <c r="K843" s="19"/>
      <c r="L843" s="19"/>
      <c r="M843" s="19"/>
      <c r="N843" s="19"/>
    </row>
    <row r="844" ht="15.75" customHeight="1">
      <c r="B844" s="19"/>
      <c r="C844" s="19"/>
      <c r="D844" s="19"/>
      <c r="E844" s="19"/>
      <c r="F844" s="19"/>
      <c r="G844" s="19"/>
      <c r="H844" s="19"/>
      <c r="I844" s="19"/>
      <c r="J844" s="19"/>
      <c r="K844" s="19"/>
      <c r="L844" s="19"/>
      <c r="M844" s="19"/>
      <c r="N844" s="19"/>
    </row>
    <row r="845" ht="15.75" customHeight="1">
      <c r="B845" s="19"/>
      <c r="C845" s="19"/>
      <c r="D845" s="19"/>
      <c r="E845" s="19"/>
      <c r="F845" s="19"/>
      <c r="G845" s="19"/>
      <c r="H845" s="19"/>
      <c r="I845" s="19"/>
      <c r="J845" s="19"/>
      <c r="K845" s="19"/>
      <c r="L845" s="19"/>
      <c r="M845" s="19"/>
      <c r="N845" s="19"/>
    </row>
    <row r="846" ht="15.75" customHeight="1">
      <c r="B846" s="19"/>
      <c r="C846" s="19"/>
      <c r="D846" s="19"/>
      <c r="E846" s="19"/>
      <c r="F846" s="19"/>
      <c r="G846" s="19"/>
      <c r="H846" s="19"/>
      <c r="I846" s="19"/>
      <c r="J846" s="19"/>
      <c r="K846" s="19"/>
      <c r="L846" s="19"/>
      <c r="M846" s="19"/>
      <c r="N846" s="19"/>
    </row>
    <row r="847" ht="15.75" customHeight="1">
      <c r="B847" s="19"/>
      <c r="C847" s="19"/>
      <c r="D847" s="19"/>
      <c r="E847" s="19"/>
      <c r="F847" s="19"/>
      <c r="G847" s="19"/>
      <c r="H847" s="19"/>
      <c r="I847" s="19"/>
      <c r="J847" s="19"/>
      <c r="K847" s="19"/>
      <c r="L847" s="19"/>
      <c r="M847" s="19"/>
      <c r="N847" s="19"/>
    </row>
    <row r="848" ht="15.75" customHeight="1">
      <c r="B848" s="19"/>
      <c r="C848" s="19"/>
      <c r="D848" s="19"/>
      <c r="E848" s="19"/>
      <c r="F848" s="19"/>
      <c r="G848" s="19"/>
      <c r="H848" s="19"/>
      <c r="I848" s="19"/>
      <c r="J848" s="19"/>
      <c r="K848" s="19"/>
      <c r="L848" s="19"/>
      <c r="M848" s="19"/>
      <c r="N848" s="19"/>
    </row>
    <row r="849" ht="15.75" customHeight="1">
      <c r="B849" s="19"/>
      <c r="C849" s="19"/>
      <c r="D849" s="19"/>
      <c r="E849" s="19"/>
      <c r="F849" s="19"/>
      <c r="G849" s="19"/>
      <c r="H849" s="19"/>
      <c r="I849" s="19"/>
      <c r="J849" s="19"/>
      <c r="K849" s="19"/>
      <c r="L849" s="19"/>
      <c r="M849" s="19"/>
      <c r="N849" s="19"/>
    </row>
    <row r="850" ht="15.75" customHeight="1">
      <c r="B850" s="19"/>
      <c r="C850" s="19"/>
      <c r="D850" s="19"/>
      <c r="E850" s="19"/>
      <c r="F850" s="19"/>
      <c r="G850" s="19"/>
      <c r="H850" s="19"/>
      <c r="I850" s="19"/>
      <c r="J850" s="19"/>
      <c r="K850" s="19"/>
      <c r="L850" s="19"/>
      <c r="M850" s="19"/>
      <c r="N850" s="19"/>
    </row>
    <row r="851" ht="15.75" customHeight="1">
      <c r="B851" s="19"/>
      <c r="C851" s="19"/>
      <c r="D851" s="19"/>
      <c r="E851" s="19"/>
      <c r="F851" s="19"/>
      <c r="G851" s="19"/>
      <c r="H851" s="19"/>
      <c r="I851" s="19"/>
      <c r="J851" s="19"/>
      <c r="K851" s="19"/>
      <c r="L851" s="19"/>
      <c r="M851" s="19"/>
      <c r="N851" s="19"/>
    </row>
    <row r="852" ht="15.75" customHeight="1">
      <c r="B852" s="19"/>
      <c r="C852" s="19"/>
      <c r="D852" s="19"/>
      <c r="E852" s="19"/>
      <c r="F852" s="19"/>
      <c r="G852" s="19"/>
      <c r="H852" s="19"/>
      <c r="I852" s="19"/>
      <c r="J852" s="19"/>
      <c r="K852" s="19"/>
      <c r="L852" s="19"/>
      <c r="M852" s="19"/>
      <c r="N852" s="19"/>
    </row>
    <row r="853" ht="15.75" customHeight="1">
      <c r="B853" s="19"/>
      <c r="C853" s="19"/>
      <c r="D853" s="19"/>
      <c r="E853" s="19"/>
      <c r="F853" s="19"/>
      <c r="G853" s="19"/>
      <c r="H853" s="19"/>
      <c r="I853" s="19"/>
      <c r="J853" s="19"/>
      <c r="K853" s="19"/>
      <c r="L853" s="19"/>
      <c r="M853" s="19"/>
      <c r="N853" s="19"/>
    </row>
    <row r="854" ht="15.75" customHeight="1">
      <c r="B854" s="19"/>
      <c r="C854" s="19"/>
      <c r="D854" s="19"/>
      <c r="E854" s="19"/>
      <c r="F854" s="19"/>
      <c r="G854" s="19"/>
      <c r="H854" s="19"/>
      <c r="I854" s="19"/>
      <c r="J854" s="19"/>
      <c r="K854" s="19"/>
      <c r="L854" s="19"/>
      <c r="M854" s="19"/>
      <c r="N854" s="19"/>
    </row>
    <row r="855" ht="15.75" customHeight="1">
      <c r="B855" s="19"/>
      <c r="C855" s="19"/>
      <c r="D855" s="19"/>
      <c r="E855" s="19"/>
      <c r="F855" s="19"/>
      <c r="G855" s="19"/>
      <c r="H855" s="19"/>
      <c r="I855" s="19"/>
      <c r="J855" s="19"/>
      <c r="K855" s="19"/>
      <c r="L855" s="19"/>
      <c r="M855" s="19"/>
      <c r="N855" s="19"/>
    </row>
    <row r="856" ht="15.75" customHeight="1">
      <c r="B856" s="19"/>
      <c r="C856" s="19"/>
      <c r="D856" s="19"/>
      <c r="E856" s="19"/>
      <c r="F856" s="19"/>
      <c r="G856" s="19"/>
      <c r="H856" s="19"/>
      <c r="I856" s="19"/>
      <c r="J856" s="19"/>
      <c r="K856" s="19"/>
      <c r="L856" s="19"/>
      <c r="M856" s="19"/>
      <c r="N856" s="19"/>
    </row>
    <row r="857" ht="15.75" customHeight="1">
      <c r="B857" s="19"/>
      <c r="C857" s="19"/>
      <c r="D857" s="19"/>
      <c r="E857" s="19"/>
      <c r="F857" s="19"/>
      <c r="G857" s="19"/>
      <c r="H857" s="19"/>
      <c r="I857" s="19"/>
      <c r="J857" s="19"/>
      <c r="K857" s="19"/>
      <c r="L857" s="19"/>
      <c r="M857" s="19"/>
      <c r="N857" s="19"/>
    </row>
    <row r="858" ht="15.75" customHeight="1">
      <c r="B858" s="19"/>
      <c r="C858" s="19"/>
      <c r="D858" s="19"/>
      <c r="E858" s="19"/>
      <c r="F858" s="19"/>
      <c r="G858" s="19"/>
      <c r="H858" s="19"/>
      <c r="I858" s="19"/>
      <c r="J858" s="19"/>
      <c r="K858" s="19"/>
      <c r="L858" s="19"/>
      <c r="M858" s="19"/>
      <c r="N858" s="19"/>
    </row>
    <row r="859" ht="15.75" customHeight="1">
      <c r="B859" s="19"/>
      <c r="C859" s="19"/>
      <c r="D859" s="19"/>
      <c r="E859" s="19"/>
      <c r="F859" s="19"/>
      <c r="G859" s="19"/>
      <c r="H859" s="19"/>
      <c r="I859" s="19"/>
      <c r="J859" s="19"/>
      <c r="K859" s="19"/>
      <c r="L859" s="19"/>
      <c r="M859" s="19"/>
      <c r="N859" s="19"/>
    </row>
    <row r="860" ht="15.75" customHeight="1"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</row>
    <row r="861" ht="15.75" customHeight="1">
      <c r="B861" s="19"/>
      <c r="C861" s="19"/>
      <c r="D861" s="19"/>
      <c r="E861" s="19"/>
      <c r="F861" s="19"/>
      <c r="G861" s="19"/>
      <c r="H861" s="19"/>
      <c r="I861" s="19"/>
      <c r="J861" s="19"/>
      <c r="K861" s="19"/>
      <c r="L861" s="19"/>
      <c r="M861" s="19"/>
      <c r="N861" s="19"/>
    </row>
    <row r="862" ht="15.75" customHeight="1">
      <c r="B862" s="19"/>
      <c r="C862" s="19"/>
      <c r="D862" s="19"/>
      <c r="E862" s="19"/>
      <c r="F862" s="19"/>
      <c r="G862" s="19"/>
      <c r="H862" s="19"/>
      <c r="I862" s="19"/>
      <c r="J862" s="19"/>
      <c r="K862" s="19"/>
      <c r="L862" s="19"/>
      <c r="M862" s="19"/>
      <c r="N862" s="19"/>
    </row>
    <row r="863" ht="15.75" customHeight="1">
      <c r="B863" s="19"/>
      <c r="C863" s="19"/>
      <c r="D863" s="19"/>
      <c r="E863" s="19"/>
      <c r="F863" s="19"/>
      <c r="G863" s="19"/>
      <c r="H863" s="19"/>
      <c r="I863" s="19"/>
      <c r="J863" s="19"/>
      <c r="K863" s="19"/>
      <c r="L863" s="19"/>
      <c r="M863" s="19"/>
      <c r="N863" s="19"/>
    </row>
    <row r="864" ht="15.75" customHeight="1">
      <c r="B864" s="19"/>
      <c r="C864" s="19"/>
      <c r="D864" s="19"/>
      <c r="E864" s="19"/>
      <c r="F864" s="19"/>
      <c r="G864" s="19"/>
      <c r="H864" s="19"/>
      <c r="I864" s="19"/>
      <c r="J864" s="19"/>
      <c r="K864" s="19"/>
      <c r="L864" s="19"/>
      <c r="M864" s="19"/>
      <c r="N864" s="19"/>
    </row>
    <row r="865" ht="15.75" customHeight="1">
      <c r="B865" s="19"/>
      <c r="C865" s="19"/>
      <c r="D865" s="19"/>
      <c r="E865" s="19"/>
      <c r="F865" s="19"/>
      <c r="G865" s="19"/>
      <c r="H865" s="19"/>
      <c r="I865" s="19"/>
      <c r="J865" s="19"/>
      <c r="K865" s="19"/>
      <c r="L865" s="19"/>
      <c r="M865" s="19"/>
      <c r="N865" s="19"/>
    </row>
    <row r="866" ht="15.75" customHeight="1">
      <c r="B866" s="19"/>
      <c r="C866" s="19"/>
      <c r="D866" s="19"/>
      <c r="E866" s="19"/>
      <c r="F866" s="19"/>
      <c r="G866" s="19"/>
      <c r="H866" s="19"/>
      <c r="I866" s="19"/>
      <c r="J866" s="19"/>
      <c r="K866" s="19"/>
      <c r="L866" s="19"/>
      <c r="M866" s="19"/>
      <c r="N866" s="19"/>
    </row>
    <row r="867" ht="15.75" customHeight="1">
      <c r="B867" s="19"/>
      <c r="C867" s="19"/>
      <c r="D867" s="19"/>
      <c r="E867" s="19"/>
      <c r="F867" s="19"/>
      <c r="G867" s="19"/>
      <c r="H867" s="19"/>
      <c r="I867" s="19"/>
      <c r="J867" s="19"/>
      <c r="K867" s="19"/>
      <c r="L867" s="19"/>
      <c r="M867" s="19"/>
      <c r="N867" s="19"/>
    </row>
    <row r="868" ht="15.75" customHeight="1">
      <c r="B868" s="19"/>
      <c r="C868" s="19"/>
      <c r="D868" s="19"/>
      <c r="E868" s="19"/>
      <c r="F868" s="19"/>
      <c r="G868" s="19"/>
      <c r="H868" s="19"/>
      <c r="I868" s="19"/>
      <c r="J868" s="19"/>
      <c r="K868" s="19"/>
      <c r="L868" s="19"/>
      <c r="M868" s="19"/>
      <c r="N868" s="19"/>
    </row>
    <row r="869" ht="15.75" customHeight="1">
      <c r="B869" s="19"/>
      <c r="C869" s="19"/>
      <c r="D869" s="19"/>
      <c r="E869" s="19"/>
      <c r="F869" s="19"/>
      <c r="G869" s="19"/>
      <c r="H869" s="19"/>
      <c r="I869" s="19"/>
      <c r="J869" s="19"/>
      <c r="K869" s="19"/>
      <c r="L869" s="19"/>
      <c r="M869" s="19"/>
      <c r="N869" s="19"/>
    </row>
    <row r="870" ht="15.75" customHeight="1">
      <c r="B870" s="19"/>
      <c r="C870" s="19"/>
      <c r="D870" s="19"/>
      <c r="E870" s="19"/>
      <c r="F870" s="19"/>
      <c r="G870" s="19"/>
      <c r="H870" s="19"/>
      <c r="I870" s="19"/>
      <c r="J870" s="19"/>
      <c r="K870" s="19"/>
      <c r="L870" s="19"/>
      <c r="M870" s="19"/>
      <c r="N870" s="19"/>
    </row>
    <row r="871" ht="15.75" customHeight="1">
      <c r="B871" s="19"/>
      <c r="C871" s="19"/>
      <c r="D871" s="19"/>
      <c r="E871" s="19"/>
      <c r="F871" s="19"/>
      <c r="G871" s="19"/>
      <c r="H871" s="19"/>
      <c r="I871" s="19"/>
      <c r="J871" s="19"/>
      <c r="K871" s="19"/>
      <c r="L871" s="19"/>
      <c r="M871" s="19"/>
      <c r="N871" s="19"/>
    </row>
    <row r="872" ht="15.75" customHeight="1">
      <c r="B872" s="19"/>
      <c r="C872" s="19"/>
      <c r="D872" s="19"/>
      <c r="E872" s="19"/>
      <c r="F872" s="19"/>
      <c r="G872" s="19"/>
      <c r="H872" s="19"/>
      <c r="I872" s="19"/>
      <c r="J872" s="19"/>
      <c r="K872" s="19"/>
      <c r="L872" s="19"/>
      <c r="M872" s="19"/>
      <c r="N872" s="19"/>
    </row>
    <row r="873" ht="15.75" customHeight="1">
      <c r="B873" s="19"/>
      <c r="C873" s="19"/>
      <c r="D873" s="19"/>
      <c r="E873" s="19"/>
      <c r="F873" s="19"/>
      <c r="G873" s="19"/>
      <c r="H873" s="19"/>
      <c r="I873" s="19"/>
      <c r="J873" s="19"/>
      <c r="K873" s="19"/>
      <c r="L873" s="19"/>
      <c r="M873" s="19"/>
      <c r="N873" s="19"/>
    </row>
    <row r="874" ht="15.75" customHeight="1">
      <c r="B874" s="19"/>
      <c r="C874" s="19"/>
      <c r="D874" s="19"/>
      <c r="E874" s="19"/>
      <c r="F874" s="19"/>
      <c r="G874" s="19"/>
      <c r="H874" s="19"/>
      <c r="I874" s="19"/>
      <c r="J874" s="19"/>
      <c r="K874" s="19"/>
      <c r="L874" s="19"/>
      <c r="M874" s="19"/>
      <c r="N874" s="19"/>
    </row>
    <row r="875" ht="15.75" customHeight="1">
      <c r="B875" s="19"/>
      <c r="C875" s="19"/>
      <c r="D875" s="19"/>
      <c r="E875" s="19"/>
      <c r="F875" s="19"/>
      <c r="G875" s="19"/>
      <c r="H875" s="19"/>
      <c r="I875" s="19"/>
      <c r="J875" s="19"/>
      <c r="K875" s="19"/>
      <c r="L875" s="19"/>
      <c r="M875" s="19"/>
      <c r="N875" s="19"/>
    </row>
    <row r="876" ht="15.75" customHeight="1">
      <c r="B876" s="19"/>
      <c r="C876" s="19"/>
      <c r="D876" s="19"/>
      <c r="E876" s="19"/>
      <c r="F876" s="19"/>
      <c r="G876" s="19"/>
      <c r="H876" s="19"/>
      <c r="I876" s="19"/>
      <c r="J876" s="19"/>
      <c r="K876" s="19"/>
      <c r="L876" s="19"/>
      <c r="M876" s="19"/>
      <c r="N876" s="19"/>
    </row>
    <row r="877" ht="15.75" customHeight="1">
      <c r="B877" s="19"/>
      <c r="C877" s="19"/>
      <c r="D877" s="19"/>
      <c r="E877" s="19"/>
      <c r="F877" s="19"/>
      <c r="G877" s="19"/>
      <c r="H877" s="19"/>
      <c r="I877" s="19"/>
      <c r="J877" s="19"/>
      <c r="K877" s="19"/>
      <c r="L877" s="19"/>
      <c r="M877" s="19"/>
      <c r="N877" s="19"/>
    </row>
    <row r="878" ht="15.75" customHeight="1">
      <c r="B878" s="19"/>
      <c r="C878" s="19"/>
      <c r="D878" s="19"/>
      <c r="E878" s="19"/>
      <c r="F878" s="19"/>
      <c r="G878" s="19"/>
      <c r="H878" s="19"/>
      <c r="I878" s="19"/>
      <c r="J878" s="19"/>
      <c r="K878" s="19"/>
      <c r="L878" s="19"/>
      <c r="M878" s="19"/>
      <c r="N878" s="19"/>
    </row>
    <row r="879" ht="15.75" customHeight="1">
      <c r="B879" s="19"/>
      <c r="C879" s="19"/>
      <c r="D879" s="19"/>
      <c r="E879" s="19"/>
      <c r="F879" s="19"/>
      <c r="G879" s="19"/>
      <c r="H879" s="19"/>
      <c r="I879" s="19"/>
      <c r="J879" s="19"/>
      <c r="K879" s="19"/>
      <c r="L879" s="19"/>
      <c r="M879" s="19"/>
      <c r="N879" s="19"/>
    </row>
    <row r="880" ht="15.75" customHeight="1">
      <c r="B880" s="19"/>
      <c r="C880" s="19"/>
      <c r="D880" s="19"/>
      <c r="E880" s="19"/>
      <c r="F880" s="19"/>
      <c r="G880" s="19"/>
      <c r="H880" s="19"/>
      <c r="I880" s="19"/>
      <c r="J880" s="19"/>
      <c r="K880" s="19"/>
      <c r="L880" s="19"/>
      <c r="M880" s="19"/>
      <c r="N880" s="19"/>
    </row>
    <row r="881" ht="15.75" customHeight="1">
      <c r="B881" s="19"/>
      <c r="C881" s="19"/>
      <c r="D881" s="19"/>
      <c r="E881" s="19"/>
      <c r="F881" s="19"/>
      <c r="G881" s="19"/>
      <c r="H881" s="19"/>
      <c r="I881" s="19"/>
      <c r="J881" s="19"/>
      <c r="K881" s="19"/>
      <c r="L881" s="19"/>
      <c r="M881" s="19"/>
      <c r="N881" s="19"/>
    </row>
    <row r="882" ht="15.75" customHeight="1">
      <c r="B882" s="19"/>
      <c r="C882" s="19"/>
      <c r="D882" s="19"/>
      <c r="E882" s="19"/>
      <c r="F882" s="19"/>
      <c r="G882" s="19"/>
      <c r="H882" s="19"/>
      <c r="I882" s="19"/>
      <c r="J882" s="19"/>
      <c r="K882" s="19"/>
      <c r="L882" s="19"/>
      <c r="M882" s="19"/>
      <c r="N882" s="19"/>
    </row>
    <row r="883" ht="15.75" customHeight="1">
      <c r="B883" s="19"/>
      <c r="C883" s="19"/>
      <c r="D883" s="19"/>
      <c r="E883" s="19"/>
      <c r="F883" s="19"/>
      <c r="G883" s="19"/>
      <c r="H883" s="19"/>
      <c r="I883" s="19"/>
      <c r="J883" s="19"/>
      <c r="K883" s="19"/>
      <c r="L883" s="19"/>
      <c r="M883" s="19"/>
      <c r="N883" s="19"/>
    </row>
    <row r="884" ht="15.75" customHeight="1">
      <c r="B884" s="19"/>
      <c r="C884" s="19"/>
      <c r="D884" s="19"/>
      <c r="E884" s="19"/>
      <c r="F884" s="19"/>
      <c r="G884" s="19"/>
      <c r="H884" s="19"/>
      <c r="I884" s="19"/>
      <c r="J884" s="19"/>
      <c r="K884" s="19"/>
      <c r="L884" s="19"/>
      <c r="M884" s="19"/>
      <c r="N884" s="19"/>
    </row>
    <row r="885" ht="15.75" customHeight="1">
      <c r="B885" s="19"/>
      <c r="C885" s="19"/>
      <c r="D885" s="19"/>
      <c r="E885" s="19"/>
      <c r="F885" s="19"/>
      <c r="G885" s="19"/>
      <c r="H885" s="19"/>
      <c r="I885" s="19"/>
      <c r="J885" s="19"/>
      <c r="K885" s="19"/>
      <c r="L885" s="19"/>
      <c r="M885" s="19"/>
      <c r="N885" s="19"/>
    </row>
    <row r="886" ht="15.75" customHeight="1">
      <c r="B886" s="19"/>
      <c r="C886" s="19"/>
      <c r="D886" s="19"/>
      <c r="E886" s="19"/>
      <c r="F886" s="19"/>
      <c r="G886" s="19"/>
      <c r="H886" s="19"/>
      <c r="I886" s="19"/>
      <c r="J886" s="19"/>
      <c r="K886" s="19"/>
      <c r="L886" s="19"/>
      <c r="M886" s="19"/>
      <c r="N886" s="19"/>
    </row>
    <row r="887" ht="15.75" customHeight="1">
      <c r="B887" s="19"/>
      <c r="C887" s="19"/>
      <c r="D887" s="19"/>
      <c r="E887" s="19"/>
      <c r="F887" s="19"/>
      <c r="G887" s="19"/>
      <c r="H887" s="19"/>
      <c r="I887" s="19"/>
      <c r="J887" s="19"/>
      <c r="K887" s="19"/>
      <c r="L887" s="19"/>
      <c r="M887" s="19"/>
      <c r="N887" s="19"/>
    </row>
    <row r="888" ht="15.75" customHeight="1">
      <c r="B888" s="19"/>
      <c r="C888" s="19"/>
      <c r="D888" s="19"/>
      <c r="E888" s="19"/>
      <c r="F888" s="19"/>
      <c r="G888" s="19"/>
      <c r="H888" s="19"/>
      <c r="I888" s="19"/>
      <c r="J888" s="19"/>
      <c r="K888" s="19"/>
      <c r="L888" s="19"/>
      <c r="M888" s="19"/>
      <c r="N888" s="19"/>
    </row>
    <row r="889" ht="15.75" customHeight="1">
      <c r="B889" s="19"/>
      <c r="C889" s="19"/>
      <c r="D889" s="19"/>
      <c r="E889" s="19"/>
      <c r="F889" s="19"/>
      <c r="G889" s="19"/>
      <c r="H889" s="19"/>
      <c r="I889" s="19"/>
      <c r="J889" s="19"/>
      <c r="K889" s="19"/>
      <c r="L889" s="19"/>
      <c r="M889" s="19"/>
      <c r="N889" s="19"/>
    </row>
    <row r="890" ht="15.75" customHeight="1">
      <c r="B890" s="19"/>
      <c r="C890" s="19"/>
      <c r="D890" s="19"/>
      <c r="E890" s="19"/>
      <c r="F890" s="19"/>
      <c r="G890" s="19"/>
      <c r="H890" s="19"/>
      <c r="I890" s="19"/>
      <c r="J890" s="19"/>
      <c r="K890" s="19"/>
      <c r="L890" s="19"/>
      <c r="M890" s="19"/>
      <c r="N890" s="19"/>
    </row>
    <row r="891" ht="15.75" customHeight="1">
      <c r="B891" s="19"/>
      <c r="C891" s="19"/>
      <c r="D891" s="19"/>
      <c r="E891" s="19"/>
      <c r="F891" s="19"/>
      <c r="G891" s="19"/>
      <c r="H891" s="19"/>
      <c r="I891" s="19"/>
      <c r="J891" s="19"/>
      <c r="K891" s="19"/>
      <c r="L891" s="19"/>
      <c r="M891" s="19"/>
      <c r="N891" s="19"/>
    </row>
    <row r="892" ht="15.75" customHeight="1">
      <c r="B892" s="19"/>
      <c r="C892" s="19"/>
      <c r="D892" s="19"/>
      <c r="E892" s="19"/>
      <c r="F892" s="19"/>
      <c r="G892" s="19"/>
      <c r="H892" s="19"/>
      <c r="I892" s="19"/>
      <c r="J892" s="19"/>
      <c r="K892" s="19"/>
      <c r="L892" s="19"/>
      <c r="M892" s="19"/>
      <c r="N892" s="19"/>
    </row>
    <row r="893" ht="15.75" customHeight="1">
      <c r="B893" s="19"/>
      <c r="C893" s="19"/>
      <c r="D893" s="19"/>
      <c r="E893" s="19"/>
      <c r="F893" s="19"/>
      <c r="G893" s="19"/>
      <c r="H893" s="19"/>
      <c r="I893" s="19"/>
      <c r="J893" s="19"/>
      <c r="K893" s="19"/>
      <c r="L893" s="19"/>
      <c r="M893" s="19"/>
      <c r="N893" s="19"/>
    </row>
    <row r="894" ht="15.75" customHeight="1">
      <c r="B894" s="19"/>
      <c r="C894" s="19"/>
      <c r="D894" s="19"/>
      <c r="E894" s="19"/>
      <c r="F894" s="19"/>
      <c r="G894" s="19"/>
      <c r="H894" s="19"/>
      <c r="I894" s="19"/>
      <c r="J894" s="19"/>
      <c r="K894" s="19"/>
      <c r="L894" s="19"/>
      <c r="M894" s="19"/>
      <c r="N894" s="19"/>
    </row>
    <row r="895" ht="15.75" customHeight="1">
      <c r="B895" s="19"/>
      <c r="C895" s="19"/>
      <c r="D895" s="19"/>
      <c r="E895" s="19"/>
      <c r="F895" s="19"/>
      <c r="G895" s="19"/>
      <c r="H895" s="19"/>
      <c r="I895" s="19"/>
      <c r="J895" s="19"/>
      <c r="K895" s="19"/>
      <c r="L895" s="19"/>
      <c r="M895" s="19"/>
      <c r="N895" s="19"/>
    </row>
    <row r="896" ht="15.75" customHeight="1">
      <c r="B896" s="19"/>
      <c r="C896" s="19"/>
      <c r="D896" s="19"/>
      <c r="E896" s="19"/>
      <c r="F896" s="19"/>
      <c r="G896" s="19"/>
      <c r="H896" s="19"/>
      <c r="I896" s="19"/>
      <c r="J896" s="19"/>
      <c r="K896" s="19"/>
      <c r="L896" s="19"/>
      <c r="M896" s="19"/>
      <c r="N896" s="19"/>
    </row>
    <row r="897" ht="15.75" customHeight="1">
      <c r="B897" s="19"/>
      <c r="C897" s="19"/>
      <c r="D897" s="19"/>
      <c r="E897" s="19"/>
      <c r="F897" s="19"/>
      <c r="G897" s="19"/>
      <c r="H897" s="19"/>
      <c r="I897" s="19"/>
      <c r="J897" s="19"/>
      <c r="K897" s="19"/>
      <c r="L897" s="19"/>
      <c r="M897" s="19"/>
      <c r="N897" s="19"/>
    </row>
    <row r="898" ht="15.75" customHeight="1">
      <c r="B898" s="19"/>
      <c r="C898" s="19"/>
      <c r="D898" s="19"/>
      <c r="E898" s="19"/>
      <c r="F898" s="19"/>
      <c r="G898" s="19"/>
      <c r="H898" s="19"/>
      <c r="I898" s="19"/>
      <c r="J898" s="19"/>
      <c r="K898" s="19"/>
      <c r="L898" s="19"/>
      <c r="M898" s="19"/>
      <c r="N898" s="19"/>
    </row>
    <row r="899" ht="15.75" customHeight="1">
      <c r="B899" s="19"/>
      <c r="C899" s="19"/>
      <c r="D899" s="19"/>
      <c r="E899" s="19"/>
      <c r="F899" s="19"/>
      <c r="G899" s="19"/>
      <c r="H899" s="19"/>
      <c r="I899" s="19"/>
      <c r="J899" s="19"/>
      <c r="K899" s="19"/>
      <c r="L899" s="19"/>
      <c r="M899" s="19"/>
      <c r="N899" s="19"/>
    </row>
    <row r="900" ht="15.75" customHeight="1">
      <c r="B900" s="19"/>
      <c r="C900" s="19"/>
      <c r="D900" s="19"/>
      <c r="E900" s="19"/>
      <c r="F900" s="19"/>
      <c r="G900" s="19"/>
      <c r="H900" s="19"/>
      <c r="I900" s="19"/>
      <c r="J900" s="19"/>
      <c r="K900" s="19"/>
      <c r="L900" s="19"/>
      <c r="M900" s="19"/>
      <c r="N900" s="19"/>
    </row>
    <row r="901" ht="15.75" customHeight="1">
      <c r="B901" s="19"/>
      <c r="C901" s="19"/>
      <c r="D901" s="19"/>
      <c r="E901" s="19"/>
      <c r="F901" s="19"/>
      <c r="G901" s="19"/>
      <c r="H901" s="19"/>
      <c r="I901" s="19"/>
      <c r="J901" s="19"/>
      <c r="K901" s="19"/>
      <c r="L901" s="19"/>
      <c r="M901" s="19"/>
      <c r="N901" s="19"/>
    </row>
    <row r="902" ht="15.75" customHeight="1">
      <c r="B902" s="19"/>
      <c r="C902" s="19"/>
      <c r="D902" s="19"/>
      <c r="E902" s="19"/>
      <c r="F902" s="19"/>
      <c r="G902" s="19"/>
      <c r="H902" s="19"/>
      <c r="I902" s="19"/>
      <c r="J902" s="19"/>
      <c r="K902" s="19"/>
      <c r="L902" s="19"/>
      <c r="M902" s="19"/>
      <c r="N902" s="19"/>
    </row>
    <row r="903" ht="15.75" customHeight="1">
      <c r="B903" s="19"/>
      <c r="C903" s="19"/>
      <c r="D903" s="19"/>
      <c r="E903" s="19"/>
      <c r="F903" s="19"/>
      <c r="G903" s="19"/>
      <c r="H903" s="19"/>
      <c r="I903" s="19"/>
      <c r="J903" s="19"/>
      <c r="K903" s="19"/>
      <c r="L903" s="19"/>
      <c r="M903" s="19"/>
      <c r="N903" s="19"/>
    </row>
    <row r="904" ht="15.75" customHeight="1">
      <c r="B904" s="19"/>
      <c r="C904" s="19"/>
      <c r="D904" s="19"/>
      <c r="E904" s="19"/>
      <c r="F904" s="19"/>
      <c r="G904" s="19"/>
      <c r="H904" s="19"/>
      <c r="I904" s="19"/>
      <c r="J904" s="19"/>
      <c r="K904" s="19"/>
      <c r="L904" s="19"/>
      <c r="M904" s="19"/>
      <c r="N904" s="19"/>
    </row>
    <row r="905" ht="15.75" customHeight="1">
      <c r="B905" s="19"/>
      <c r="C905" s="19"/>
      <c r="D905" s="19"/>
      <c r="E905" s="19"/>
      <c r="F905" s="19"/>
      <c r="G905" s="19"/>
      <c r="H905" s="19"/>
      <c r="I905" s="19"/>
      <c r="J905" s="19"/>
      <c r="K905" s="19"/>
      <c r="L905" s="19"/>
      <c r="M905" s="19"/>
      <c r="N905" s="19"/>
    </row>
    <row r="906" ht="15.75" customHeight="1">
      <c r="B906" s="19"/>
      <c r="C906" s="19"/>
      <c r="D906" s="19"/>
      <c r="E906" s="19"/>
      <c r="F906" s="19"/>
      <c r="G906" s="19"/>
      <c r="H906" s="19"/>
      <c r="I906" s="19"/>
      <c r="J906" s="19"/>
      <c r="K906" s="19"/>
      <c r="L906" s="19"/>
      <c r="M906" s="19"/>
      <c r="N906" s="19"/>
    </row>
    <row r="907" ht="15.75" customHeight="1">
      <c r="B907" s="19"/>
      <c r="C907" s="19"/>
      <c r="D907" s="19"/>
      <c r="E907" s="19"/>
      <c r="F907" s="19"/>
      <c r="G907" s="19"/>
      <c r="H907" s="19"/>
      <c r="I907" s="19"/>
      <c r="J907" s="19"/>
      <c r="K907" s="19"/>
      <c r="L907" s="19"/>
      <c r="M907" s="19"/>
      <c r="N907" s="19"/>
    </row>
    <row r="908" ht="15.75" customHeight="1">
      <c r="B908" s="19"/>
      <c r="C908" s="19"/>
      <c r="D908" s="19"/>
      <c r="E908" s="19"/>
      <c r="F908" s="19"/>
      <c r="G908" s="19"/>
      <c r="H908" s="19"/>
      <c r="I908" s="19"/>
      <c r="J908" s="19"/>
      <c r="K908" s="19"/>
      <c r="L908" s="19"/>
      <c r="M908" s="19"/>
      <c r="N908" s="19"/>
    </row>
    <row r="909" ht="15.75" customHeight="1">
      <c r="B909" s="19"/>
      <c r="C909" s="19"/>
      <c r="D909" s="19"/>
      <c r="E909" s="19"/>
      <c r="F909" s="19"/>
      <c r="G909" s="19"/>
      <c r="H909" s="19"/>
      <c r="I909" s="19"/>
      <c r="J909" s="19"/>
      <c r="K909" s="19"/>
      <c r="L909" s="19"/>
      <c r="M909" s="19"/>
      <c r="N909" s="19"/>
    </row>
    <row r="910" ht="15.75" customHeight="1">
      <c r="B910" s="19"/>
      <c r="C910" s="19"/>
      <c r="D910" s="19"/>
      <c r="E910" s="19"/>
      <c r="F910" s="19"/>
      <c r="G910" s="19"/>
      <c r="H910" s="19"/>
      <c r="I910" s="19"/>
      <c r="J910" s="19"/>
      <c r="K910" s="19"/>
      <c r="L910" s="19"/>
      <c r="M910" s="19"/>
      <c r="N910" s="19"/>
    </row>
    <row r="911" ht="15.75" customHeight="1">
      <c r="B911" s="19"/>
      <c r="C911" s="19"/>
      <c r="D911" s="19"/>
      <c r="E911" s="19"/>
      <c r="F911" s="19"/>
      <c r="G911" s="19"/>
      <c r="H911" s="19"/>
      <c r="I911" s="19"/>
      <c r="J911" s="19"/>
      <c r="K911" s="19"/>
      <c r="L911" s="19"/>
      <c r="M911" s="19"/>
      <c r="N911" s="19"/>
    </row>
    <row r="912" ht="15.75" customHeight="1">
      <c r="B912" s="19"/>
      <c r="C912" s="19"/>
      <c r="D912" s="19"/>
      <c r="E912" s="19"/>
      <c r="F912" s="19"/>
      <c r="G912" s="19"/>
      <c r="H912" s="19"/>
      <c r="I912" s="19"/>
      <c r="J912" s="19"/>
      <c r="K912" s="19"/>
      <c r="L912" s="19"/>
      <c r="M912" s="19"/>
      <c r="N912" s="19"/>
    </row>
    <row r="913" ht="15.75" customHeight="1">
      <c r="B913" s="19"/>
      <c r="C913" s="19"/>
      <c r="D913" s="19"/>
      <c r="E913" s="19"/>
      <c r="F913" s="19"/>
      <c r="G913" s="19"/>
      <c r="H913" s="19"/>
      <c r="I913" s="19"/>
      <c r="J913" s="19"/>
      <c r="K913" s="19"/>
      <c r="L913" s="19"/>
      <c r="M913" s="19"/>
      <c r="N913" s="19"/>
    </row>
    <row r="914" ht="15.75" customHeight="1">
      <c r="B914" s="19"/>
      <c r="C914" s="19"/>
      <c r="D914" s="19"/>
      <c r="E914" s="19"/>
      <c r="F914" s="19"/>
      <c r="G914" s="19"/>
      <c r="H914" s="19"/>
      <c r="I914" s="19"/>
      <c r="J914" s="19"/>
      <c r="K914" s="19"/>
      <c r="L914" s="19"/>
      <c r="M914" s="19"/>
      <c r="N914" s="19"/>
    </row>
    <row r="915" ht="15.75" customHeight="1">
      <c r="B915" s="19"/>
      <c r="C915" s="19"/>
      <c r="D915" s="19"/>
      <c r="E915" s="19"/>
      <c r="F915" s="19"/>
      <c r="G915" s="19"/>
      <c r="H915" s="19"/>
      <c r="I915" s="19"/>
      <c r="J915" s="19"/>
      <c r="K915" s="19"/>
      <c r="L915" s="19"/>
      <c r="M915" s="19"/>
      <c r="N915" s="19"/>
    </row>
    <row r="916" ht="15.75" customHeight="1">
      <c r="B916" s="19"/>
      <c r="C916" s="19"/>
      <c r="D916" s="19"/>
      <c r="E916" s="19"/>
      <c r="F916" s="19"/>
      <c r="G916" s="19"/>
      <c r="H916" s="19"/>
      <c r="I916" s="19"/>
      <c r="J916" s="19"/>
      <c r="K916" s="19"/>
      <c r="L916" s="19"/>
      <c r="M916" s="19"/>
      <c r="N916" s="19"/>
    </row>
    <row r="917" ht="15.75" customHeight="1">
      <c r="B917" s="19"/>
      <c r="C917" s="19"/>
      <c r="D917" s="19"/>
      <c r="E917" s="19"/>
      <c r="F917" s="19"/>
      <c r="G917" s="19"/>
      <c r="H917" s="19"/>
      <c r="I917" s="19"/>
      <c r="J917" s="19"/>
      <c r="K917" s="19"/>
      <c r="L917" s="19"/>
      <c r="M917" s="19"/>
      <c r="N917" s="19"/>
    </row>
    <row r="918" ht="15.75" customHeight="1">
      <c r="B918" s="19"/>
      <c r="C918" s="19"/>
      <c r="D918" s="19"/>
      <c r="E918" s="19"/>
      <c r="F918" s="19"/>
      <c r="G918" s="19"/>
      <c r="H918" s="19"/>
      <c r="I918" s="19"/>
      <c r="J918" s="19"/>
      <c r="K918" s="19"/>
      <c r="L918" s="19"/>
      <c r="M918" s="19"/>
      <c r="N918" s="19"/>
    </row>
    <row r="919" ht="15.75" customHeight="1">
      <c r="B919" s="19"/>
      <c r="C919" s="19"/>
      <c r="D919" s="19"/>
      <c r="E919" s="19"/>
      <c r="F919" s="19"/>
      <c r="G919" s="19"/>
      <c r="H919" s="19"/>
      <c r="I919" s="19"/>
      <c r="J919" s="19"/>
      <c r="K919" s="19"/>
      <c r="L919" s="19"/>
      <c r="M919" s="19"/>
      <c r="N919" s="19"/>
    </row>
    <row r="920" ht="15.75" customHeight="1">
      <c r="B920" s="19"/>
      <c r="C920" s="19"/>
      <c r="D920" s="19"/>
      <c r="E920" s="19"/>
      <c r="F920" s="19"/>
      <c r="G920" s="19"/>
      <c r="H920" s="19"/>
      <c r="I920" s="19"/>
      <c r="J920" s="19"/>
      <c r="K920" s="19"/>
      <c r="L920" s="19"/>
      <c r="M920" s="19"/>
      <c r="N920" s="19"/>
    </row>
    <row r="921" ht="15.75" customHeight="1">
      <c r="B921" s="19"/>
      <c r="C921" s="19"/>
      <c r="D921" s="19"/>
      <c r="E921" s="19"/>
      <c r="F921" s="19"/>
      <c r="G921" s="19"/>
      <c r="H921" s="19"/>
      <c r="I921" s="19"/>
      <c r="J921" s="19"/>
      <c r="K921" s="19"/>
      <c r="L921" s="19"/>
      <c r="M921" s="19"/>
      <c r="N921" s="19"/>
    </row>
    <row r="922" ht="15.75" customHeight="1">
      <c r="B922" s="19"/>
      <c r="C922" s="19"/>
      <c r="D922" s="19"/>
      <c r="E922" s="19"/>
      <c r="F922" s="19"/>
      <c r="G922" s="19"/>
      <c r="H922" s="19"/>
      <c r="I922" s="19"/>
      <c r="J922" s="19"/>
      <c r="K922" s="19"/>
      <c r="L922" s="19"/>
      <c r="M922" s="19"/>
      <c r="N922" s="19"/>
    </row>
    <row r="923" ht="15.75" customHeight="1">
      <c r="B923" s="19"/>
      <c r="C923" s="19"/>
      <c r="D923" s="19"/>
      <c r="E923" s="19"/>
      <c r="F923" s="19"/>
      <c r="G923" s="19"/>
      <c r="H923" s="19"/>
      <c r="I923" s="19"/>
      <c r="J923" s="19"/>
      <c r="K923" s="19"/>
      <c r="L923" s="19"/>
      <c r="M923" s="19"/>
      <c r="N923" s="19"/>
    </row>
    <row r="924" ht="15.75" customHeight="1">
      <c r="B924" s="19"/>
      <c r="C924" s="19"/>
      <c r="D924" s="19"/>
      <c r="E924" s="19"/>
      <c r="F924" s="19"/>
      <c r="G924" s="19"/>
      <c r="H924" s="19"/>
      <c r="I924" s="19"/>
      <c r="J924" s="19"/>
      <c r="K924" s="19"/>
      <c r="L924" s="19"/>
      <c r="M924" s="19"/>
      <c r="N924" s="19"/>
    </row>
    <row r="925" ht="15.75" customHeight="1">
      <c r="B925" s="19"/>
      <c r="C925" s="19"/>
      <c r="D925" s="19"/>
      <c r="E925" s="19"/>
      <c r="F925" s="19"/>
      <c r="G925" s="19"/>
      <c r="H925" s="19"/>
      <c r="I925" s="19"/>
      <c r="J925" s="19"/>
      <c r="K925" s="19"/>
      <c r="L925" s="19"/>
      <c r="M925" s="19"/>
      <c r="N925" s="19"/>
    </row>
    <row r="926" ht="15.75" customHeight="1">
      <c r="B926" s="19"/>
      <c r="C926" s="19"/>
      <c r="D926" s="19"/>
      <c r="E926" s="19"/>
      <c r="F926" s="19"/>
      <c r="G926" s="19"/>
      <c r="H926" s="19"/>
      <c r="I926" s="19"/>
      <c r="J926" s="19"/>
      <c r="K926" s="19"/>
      <c r="L926" s="19"/>
      <c r="M926" s="19"/>
      <c r="N926" s="19"/>
    </row>
    <row r="927" ht="15.75" customHeight="1">
      <c r="B927" s="19"/>
      <c r="C927" s="19"/>
      <c r="D927" s="19"/>
      <c r="E927" s="19"/>
      <c r="F927" s="19"/>
      <c r="G927" s="19"/>
      <c r="H927" s="19"/>
      <c r="I927" s="19"/>
      <c r="J927" s="19"/>
      <c r="K927" s="19"/>
      <c r="L927" s="19"/>
      <c r="M927" s="19"/>
      <c r="N927" s="19"/>
    </row>
    <row r="928" ht="15.75" customHeight="1">
      <c r="B928" s="19"/>
      <c r="C928" s="19"/>
      <c r="D928" s="19"/>
      <c r="E928" s="19"/>
      <c r="F928" s="19"/>
      <c r="G928" s="19"/>
      <c r="H928" s="19"/>
      <c r="I928" s="19"/>
      <c r="J928" s="19"/>
      <c r="K928" s="19"/>
      <c r="L928" s="19"/>
      <c r="M928" s="19"/>
      <c r="N928" s="19"/>
    </row>
    <row r="929" ht="15.75" customHeight="1">
      <c r="B929" s="19"/>
      <c r="C929" s="19"/>
      <c r="D929" s="19"/>
      <c r="E929" s="19"/>
      <c r="F929" s="19"/>
      <c r="G929" s="19"/>
      <c r="H929" s="19"/>
      <c r="I929" s="19"/>
      <c r="J929" s="19"/>
      <c r="K929" s="19"/>
      <c r="L929" s="19"/>
      <c r="M929" s="19"/>
      <c r="N929" s="19"/>
    </row>
    <row r="930" ht="15.75" customHeight="1">
      <c r="B930" s="19"/>
      <c r="C930" s="19"/>
      <c r="D930" s="19"/>
      <c r="E930" s="19"/>
      <c r="F930" s="19"/>
      <c r="G930" s="19"/>
      <c r="H930" s="19"/>
      <c r="I930" s="19"/>
      <c r="J930" s="19"/>
      <c r="K930" s="19"/>
      <c r="L930" s="19"/>
      <c r="M930" s="19"/>
      <c r="N930" s="19"/>
    </row>
    <row r="931" ht="15.75" customHeight="1">
      <c r="B931" s="19"/>
      <c r="C931" s="19"/>
      <c r="D931" s="19"/>
      <c r="E931" s="19"/>
      <c r="F931" s="19"/>
      <c r="G931" s="19"/>
      <c r="H931" s="19"/>
      <c r="I931" s="19"/>
      <c r="J931" s="19"/>
      <c r="K931" s="19"/>
      <c r="L931" s="19"/>
      <c r="M931" s="19"/>
      <c r="N931" s="19"/>
    </row>
    <row r="932" ht="15.75" customHeight="1">
      <c r="B932" s="19"/>
      <c r="C932" s="19"/>
      <c r="D932" s="19"/>
      <c r="E932" s="19"/>
      <c r="F932" s="19"/>
      <c r="G932" s="19"/>
      <c r="H932" s="19"/>
      <c r="I932" s="19"/>
      <c r="J932" s="19"/>
      <c r="K932" s="19"/>
      <c r="L932" s="19"/>
      <c r="M932" s="19"/>
      <c r="N932" s="19"/>
    </row>
    <row r="933" ht="15.75" customHeight="1">
      <c r="B933" s="19"/>
      <c r="C933" s="19"/>
      <c r="D933" s="19"/>
      <c r="E933" s="19"/>
      <c r="F933" s="19"/>
      <c r="G933" s="19"/>
      <c r="H933" s="19"/>
      <c r="I933" s="19"/>
      <c r="J933" s="19"/>
      <c r="K933" s="19"/>
      <c r="L933" s="19"/>
      <c r="M933" s="19"/>
      <c r="N933" s="19"/>
    </row>
    <row r="934" ht="15.75" customHeight="1"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</row>
    <row r="935" ht="15.75" customHeight="1">
      <c r="B935" s="19"/>
      <c r="C935" s="19"/>
      <c r="D935" s="19"/>
      <c r="E935" s="19"/>
      <c r="F935" s="19"/>
      <c r="G935" s="19"/>
      <c r="H935" s="19"/>
      <c r="I935" s="19"/>
      <c r="J935" s="19"/>
      <c r="K935" s="19"/>
      <c r="L935" s="19"/>
      <c r="M935" s="19"/>
      <c r="N935" s="19"/>
    </row>
    <row r="936" ht="15.75" customHeight="1">
      <c r="B936" s="19"/>
      <c r="C936" s="19"/>
      <c r="D936" s="19"/>
      <c r="E936" s="19"/>
      <c r="F936" s="19"/>
      <c r="G936" s="19"/>
      <c r="H936" s="19"/>
      <c r="I936" s="19"/>
      <c r="J936" s="19"/>
      <c r="K936" s="19"/>
      <c r="L936" s="19"/>
      <c r="M936" s="19"/>
      <c r="N936" s="19"/>
    </row>
    <row r="937" ht="15.75" customHeight="1">
      <c r="B937" s="19"/>
      <c r="C937" s="19"/>
      <c r="D937" s="19"/>
      <c r="E937" s="19"/>
      <c r="F937" s="19"/>
      <c r="G937" s="19"/>
      <c r="H937" s="19"/>
      <c r="I937" s="19"/>
      <c r="J937" s="19"/>
      <c r="K937" s="19"/>
      <c r="L937" s="19"/>
      <c r="M937" s="19"/>
      <c r="N937" s="19"/>
    </row>
    <row r="938" ht="15.75" customHeight="1">
      <c r="B938" s="19"/>
      <c r="C938" s="19"/>
      <c r="D938" s="19"/>
      <c r="E938" s="19"/>
      <c r="F938" s="19"/>
      <c r="G938" s="19"/>
      <c r="H938" s="19"/>
      <c r="I938" s="19"/>
      <c r="J938" s="19"/>
      <c r="K938" s="19"/>
      <c r="L938" s="19"/>
      <c r="M938" s="19"/>
      <c r="N938" s="19"/>
    </row>
    <row r="939" ht="15.75" customHeight="1">
      <c r="B939" s="19"/>
      <c r="C939" s="19"/>
      <c r="D939" s="19"/>
      <c r="E939" s="19"/>
      <c r="F939" s="19"/>
      <c r="G939" s="19"/>
      <c r="H939" s="19"/>
      <c r="I939" s="19"/>
      <c r="J939" s="19"/>
      <c r="K939" s="19"/>
      <c r="L939" s="19"/>
      <c r="M939" s="19"/>
      <c r="N939" s="19"/>
    </row>
    <row r="940" ht="15.75" customHeight="1">
      <c r="B940" s="19"/>
      <c r="C940" s="19"/>
      <c r="D940" s="19"/>
      <c r="E940" s="19"/>
      <c r="F940" s="19"/>
      <c r="G940" s="19"/>
      <c r="H940" s="19"/>
      <c r="I940" s="19"/>
      <c r="J940" s="19"/>
      <c r="K940" s="19"/>
      <c r="L940" s="19"/>
      <c r="M940" s="19"/>
      <c r="N940" s="19"/>
    </row>
    <row r="941" ht="15.75" customHeight="1">
      <c r="B941" s="19"/>
      <c r="C941" s="19"/>
      <c r="D941" s="19"/>
      <c r="E941" s="19"/>
      <c r="F941" s="19"/>
      <c r="G941" s="19"/>
      <c r="H941" s="19"/>
      <c r="I941" s="19"/>
      <c r="J941" s="19"/>
      <c r="K941" s="19"/>
      <c r="L941" s="19"/>
      <c r="M941" s="19"/>
      <c r="N941" s="19"/>
    </row>
    <row r="942" ht="15.75" customHeight="1">
      <c r="B942" s="19"/>
      <c r="C942" s="19"/>
      <c r="D942" s="19"/>
      <c r="E942" s="19"/>
      <c r="F942" s="19"/>
      <c r="G942" s="19"/>
      <c r="H942" s="19"/>
      <c r="I942" s="19"/>
      <c r="J942" s="19"/>
      <c r="K942" s="19"/>
      <c r="L942" s="19"/>
      <c r="M942" s="19"/>
      <c r="N942" s="19"/>
    </row>
    <row r="943" ht="15.75" customHeight="1">
      <c r="B943" s="19"/>
      <c r="C943" s="19"/>
      <c r="D943" s="19"/>
      <c r="E943" s="19"/>
      <c r="F943" s="19"/>
      <c r="G943" s="19"/>
      <c r="H943" s="19"/>
      <c r="I943" s="19"/>
      <c r="J943" s="19"/>
      <c r="K943" s="19"/>
      <c r="L943" s="19"/>
      <c r="M943" s="19"/>
      <c r="N943" s="19"/>
    </row>
    <row r="944" ht="15.75" customHeight="1">
      <c r="B944" s="19"/>
      <c r="C944" s="19"/>
      <c r="D944" s="19"/>
      <c r="E944" s="19"/>
      <c r="F944" s="19"/>
      <c r="G944" s="19"/>
      <c r="H944" s="19"/>
      <c r="I944" s="19"/>
      <c r="J944" s="19"/>
      <c r="K944" s="19"/>
      <c r="L944" s="19"/>
      <c r="M944" s="19"/>
      <c r="N944" s="19"/>
    </row>
    <row r="945" ht="15.75" customHeight="1">
      <c r="B945" s="19"/>
      <c r="C945" s="19"/>
      <c r="D945" s="19"/>
      <c r="E945" s="19"/>
      <c r="F945" s="19"/>
      <c r="G945" s="19"/>
      <c r="H945" s="19"/>
      <c r="I945" s="19"/>
      <c r="J945" s="19"/>
      <c r="K945" s="19"/>
      <c r="L945" s="19"/>
      <c r="M945" s="19"/>
      <c r="N945" s="19"/>
    </row>
    <row r="946" ht="15.75" customHeight="1">
      <c r="B946" s="19"/>
      <c r="C946" s="19"/>
      <c r="D946" s="19"/>
      <c r="E946" s="19"/>
      <c r="F946" s="19"/>
      <c r="G946" s="19"/>
      <c r="H946" s="19"/>
      <c r="I946" s="19"/>
      <c r="J946" s="19"/>
      <c r="K946" s="19"/>
      <c r="L946" s="19"/>
      <c r="M946" s="19"/>
      <c r="N946" s="19"/>
    </row>
    <row r="947" ht="15.75" customHeight="1">
      <c r="B947" s="19"/>
      <c r="C947" s="19"/>
      <c r="D947" s="19"/>
      <c r="E947" s="19"/>
      <c r="F947" s="19"/>
      <c r="G947" s="19"/>
      <c r="H947" s="19"/>
      <c r="I947" s="19"/>
      <c r="J947" s="19"/>
      <c r="K947" s="19"/>
      <c r="L947" s="19"/>
      <c r="M947" s="19"/>
      <c r="N947" s="19"/>
    </row>
    <row r="948" ht="15.75" customHeight="1">
      <c r="B948" s="19"/>
      <c r="C948" s="19"/>
      <c r="D948" s="19"/>
      <c r="E948" s="19"/>
      <c r="F948" s="19"/>
      <c r="G948" s="19"/>
      <c r="H948" s="19"/>
      <c r="I948" s="19"/>
      <c r="J948" s="19"/>
      <c r="K948" s="19"/>
      <c r="L948" s="19"/>
      <c r="M948" s="19"/>
      <c r="N948" s="19"/>
    </row>
    <row r="949" ht="15.75" customHeight="1">
      <c r="B949" s="19"/>
      <c r="C949" s="19"/>
      <c r="D949" s="19"/>
      <c r="E949" s="19"/>
      <c r="F949" s="19"/>
      <c r="G949" s="19"/>
      <c r="H949" s="19"/>
      <c r="I949" s="19"/>
      <c r="J949" s="19"/>
      <c r="K949" s="19"/>
      <c r="L949" s="19"/>
      <c r="M949" s="19"/>
      <c r="N949" s="19"/>
    </row>
    <row r="950" ht="15.75" customHeight="1">
      <c r="B950" s="19"/>
      <c r="C950" s="19"/>
      <c r="D950" s="19"/>
      <c r="E950" s="19"/>
      <c r="F950" s="19"/>
      <c r="G950" s="19"/>
      <c r="H950" s="19"/>
      <c r="I950" s="19"/>
      <c r="J950" s="19"/>
      <c r="K950" s="19"/>
      <c r="L950" s="19"/>
      <c r="M950" s="19"/>
      <c r="N950" s="19"/>
    </row>
    <row r="951" ht="15.75" customHeight="1">
      <c r="B951" s="19"/>
      <c r="C951" s="19"/>
      <c r="D951" s="19"/>
      <c r="E951" s="19"/>
      <c r="F951" s="19"/>
      <c r="G951" s="19"/>
      <c r="H951" s="19"/>
      <c r="I951" s="19"/>
      <c r="J951" s="19"/>
      <c r="K951" s="19"/>
      <c r="L951" s="19"/>
      <c r="M951" s="19"/>
      <c r="N951" s="19"/>
    </row>
    <row r="952" ht="15.75" customHeight="1">
      <c r="B952" s="19"/>
      <c r="C952" s="19"/>
      <c r="D952" s="19"/>
      <c r="E952" s="19"/>
      <c r="F952" s="19"/>
      <c r="G952" s="19"/>
      <c r="H952" s="19"/>
      <c r="I952" s="19"/>
      <c r="J952" s="19"/>
      <c r="K952" s="19"/>
      <c r="L952" s="19"/>
      <c r="M952" s="19"/>
      <c r="N952" s="19"/>
    </row>
    <row r="953" ht="15.75" customHeight="1">
      <c r="B953" s="19"/>
      <c r="C953" s="19"/>
      <c r="D953" s="19"/>
      <c r="E953" s="19"/>
      <c r="F953" s="19"/>
      <c r="G953" s="19"/>
      <c r="H953" s="19"/>
      <c r="I953" s="19"/>
      <c r="J953" s="19"/>
      <c r="K953" s="19"/>
      <c r="L953" s="19"/>
      <c r="M953" s="19"/>
      <c r="N953" s="19"/>
    </row>
    <row r="954" ht="15.75" customHeight="1">
      <c r="B954" s="19"/>
      <c r="C954" s="19"/>
      <c r="D954" s="19"/>
      <c r="E954" s="19"/>
      <c r="F954" s="19"/>
      <c r="G954" s="19"/>
      <c r="H954" s="19"/>
      <c r="I954" s="19"/>
      <c r="J954" s="19"/>
      <c r="K954" s="19"/>
      <c r="L954" s="19"/>
      <c r="M954" s="19"/>
      <c r="N954" s="19"/>
    </row>
    <row r="955" ht="15.75" customHeight="1">
      <c r="B955" s="19"/>
      <c r="C955" s="19"/>
      <c r="D955" s="19"/>
      <c r="E955" s="19"/>
      <c r="F955" s="19"/>
      <c r="G955" s="19"/>
      <c r="H955" s="19"/>
      <c r="I955" s="19"/>
      <c r="J955" s="19"/>
      <c r="K955" s="19"/>
      <c r="L955" s="19"/>
      <c r="M955" s="19"/>
      <c r="N955" s="19"/>
    </row>
    <row r="956" ht="15.75" customHeight="1">
      <c r="B956" s="19"/>
      <c r="C956" s="19"/>
      <c r="D956" s="19"/>
      <c r="E956" s="19"/>
      <c r="F956" s="19"/>
      <c r="G956" s="19"/>
      <c r="H956" s="19"/>
      <c r="I956" s="19"/>
      <c r="J956" s="19"/>
      <c r="K956" s="19"/>
      <c r="L956" s="19"/>
      <c r="M956" s="19"/>
      <c r="N956" s="19"/>
    </row>
    <row r="957" ht="15.75" customHeight="1">
      <c r="B957" s="19"/>
      <c r="C957" s="19"/>
      <c r="D957" s="19"/>
      <c r="E957" s="19"/>
      <c r="F957" s="19"/>
      <c r="G957" s="19"/>
      <c r="H957" s="19"/>
      <c r="I957" s="19"/>
      <c r="J957" s="19"/>
      <c r="K957" s="19"/>
      <c r="L957" s="19"/>
      <c r="M957" s="19"/>
      <c r="N957" s="19"/>
    </row>
    <row r="958" ht="15.75" customHeight="1">
      <c r="B958" s="19"/>
      <c r="C958" s="19"/>
      <c r="D958" s="19"/>
      <c r="E958" s="19"/>
      <c r="F958" s="19"/>
      <c r="G958" s="19"/>
      <c r="H958" s="19"/>
      <c r="I958" s="19"/>
      <c r="J958" s="19"/>
      <c r="K958" s="19"/>
      <c r="L958" s="19"/>
      <c r="M958" s="19"/>
      <c r="N958" s="19"/>
    </row>
    <row r="959" ht="15.75" customHeight="1">
      <c r="B959" s="19"/>
      <c r="C959" s="19"/>
      <c r="D959" s="19"/>
      <c r="E959" s="19"/>
      <c r="F959" s="19"/>
      <c r="G959" s="19"/>
      <c r="H959" s="19"/>
      <c r="I959" s="19"/>
      <c r="J959" s="19"/>
      <c r="K959" s="19"/>
      <c r="L959" s="19"/>
      <c r="M959" s="19"/>
      <c r="N959" s="19"/>
    </row>
    <row r="960" ht="15.75" customHeight="1">
      <c r="B960" s="19"/>
      <c r="C960" s="19"/>
      <c r="D960" s="19"/>
      <c r="E960" s="19"/>
      <c r="F960" s="19"/>
      <c r="G960" s="19"/>
      <c r="H960" s="19"/>
      <c r="I960" s="19"/>
      <c r="J960" s="19"/>
      <c r="K960" s="19"/>
      <c r="L960" s="19"/>
      <c r="M960" s="19"/>
      <c r="N960" s="19"/>
    </row>
    <row r="961" ht="15.75" customHeight="1">
      <c r="B961" s="19"/>
      <c r="C961" s="19"/>
      <c r="D961" s="19"/>
      <c r="E961" s="19"/>
      <c r="F961" s="19"/>
      <c r="G961" s="19"/>
      <c r="H961" s="19"/>
      <c r="I961" s="19"/>
      <c r="J961" s="19"/>
      <c r="K961" s="19"/>
      <c r="L961" s="19"/>
      <c r="M961" s="19"/>
      <c r="N961" s="19"/>
    </row>
    <row r="962" ht="15.75" customHeight="1">
      <c r="B962" s="19"/>
      <c r="C962" s="19"/>
      <c r="D962" s="19"/>
      <c r="E962" s="19"/>
      <c r="F962" s="19"/>
      <c r="G962" s="19"/>
      <c r="H962" s="19"/>
      <c r="I962" s="19"/>
      <c r="J962" s="19"/>
      <c r="K962" s="19"/>
      <c r="L962" s="19"/>
      <c r="M962" s="19"/>
      <c r="N962" s="19"/>
    </row>
    <row r="963" ht="15.75" customHeight="1">
      <c r="B963" s="19"/>
      <c r="C963" s="19"/>
      <c r="D963" s="19"/>
      <c r="E963" s="19"/>
      <c r="F963" s="19"/>
      <c r="G963" s="19"/>
      <c r="H963" s="19"/>
      <c r="I963" s="19"/>
      <c r="J963" s="19"/>
      <c r="K963" s="19"/>
      <c r="L963" s="19"/>
      <c r="M963" s="19"/>
      <c r="N963" s="19"/>
    </row>
    <row r="964" ht="15.75" customHeight="1">
      <c r="B964" s="19"/>
      <c r="C964" s="19"/>
      <c r="D964" s="19"/>
      <c r="E964" s="19"/>
      <c r="F964" s="19"/>
      <c r="G964" s="19"/>
      <c r="H964" s="19"/>
      <c r="I964" s="19"/>
      <c r="J964" s="19"/>
      <c r="K964" s="19"/>
      <c r="L964" s="19"/>
      <c r="M964" s="19"/>
      <c r="N964" s="19"/>
    </row>
    <row r="965" ht="15.75" customHeight="1">
      <c r="B965" s="19"/>
      <c r="C965" s="19"/>
      <c r="D965" s="19"/>
      <c r="E965" s="19"/>
      <c r="F965" s="19"/>
      <c r="G965" s="19"/>
      <c r="H965" s="19"/>
      <c r="I965" s="19"/>
      <c r="J965" s="19"/>
      <c r="K965" s="19"/>
      <c r="L965" s="19"/>
      <c r="M965" s="19"/>
      <c r="N965" s="19"/>
    </row>
    <row r="966" ht="15.75" customHeight="1">
      <c r="B966" s="19"/>
      <c r="C966" s="19"/>
      <c r="D966" s="19"/>
      <c r="E966" s="19"/>
      <c r="F966" s="19"/>
      <c r="G966" s="19"/>
      <c r="H966" s="19"/>
      <c r="I966" s="19"/>
      <c r="J966" s="19"/>
      <c r="K966" s="19"/>
      <c r="L966" s="19"/>
      <c r="M966" s="19"/>
      <c r="N966" s="19"/>
    </row>
    <row r="967" ht="15.75" customHeight="1">
      <c r="B967" s="19"/>
      <c r="C967" s="19"/>
      <c r="D967" s="19"/>
      <c r="E967" s="19"/>
      <c r="F967" s="19"/>
      <c r="G967" s="19"/>
      <c r="H967" s="19"/>
      <c r="I967" s="19"/>
      <c r="J967" s="19"/>
      <c r="K967" s="19"/>
      <c r="L967" s="19"/>
      <c r="M967" s="19"/>
      <c r="N967" s="19"/>
    </row>
    <row r="968" ht="15.75" customHeight="1">
      <c r="B968" s="19"/>
      <c r="C968" s="19"/>
      <c r="D968" s="19"/>
      <c r="E968" s="19"/>
      <c r="F968" s="19"/>
      <c r="G968" s="19"/>
      <c r="H968" s="19"/>
      <c r="I968" s="19"/>
      <c r="J968" s="19"/>
      <c r="K968" s="19"/>
      <c r="L968" s="19"/>
      <c r="M968" s="19"/>
      <c r="N968" s="19"/>
    </row>
    <row r="969" ht="15.75" customHeight="1">
      <c r="B969" s="19"/>
      <c r="C969" s="19"/>
      <c r="D969" s="19"/>
      <c r="E969" s="19"/>
      <c r="F969" s="19"/>
      <c r="G969" s="19"/>
      <c r="H969" s="19"/>
      <c r="I969" s="19"/>
      <c r="J969" s="19"/>
      <c r="K969" s="19"/>
      <c r="L969" s="19"/>
      <c r="M969" s="19"/>
      <c r="N969" s="19"/>
    </row>
    <row r="970" ht="15.75" customHeight="1">
      <c r="B970" s="19"/>
      <c r="C970" s="19"/>
      <c r="D970" s="19"/>
      <c r="E970" s="19"/>
      <c r="F970" s="19"/>
      <c r="G970" s="19"/>
      <c r="H970" s="19"/>
      <c r="I970" s="19"/>
      <c r="J970" s="19"/>
      <c r="K970" s="19"/>
      <c r="L970" s="19"/>
      <c r="M970" s="19"/>
      <c r="N970" s="19"/>
    </row>
    <row r="971" ht="15.75" customHeight="1">
      <c r="B971" s="19"/>
      <c r="C971" s="19"/>
      <c r="D971" s="19"/>
      <c r="E971" s="19"/>
      <c r="F971" s="19"/>
      <c r="G971" s="19"/>
      <c r="H971" s="19"/>
      <c r="I971" s="19"/>
      <c r="J971" s="19"/>
      <c r="K971" s="19"/>
      <c r="L971" s="19"/>
      <c r="M971" s="19"/>
      <c r="N971" s="19"/>
    </row>
    <row r="972" ht="15.75" customHeight="1">
      <c r="B972" s="19"/>
      <c r="C972" s="19"/>
      <c r="D972" s="19"/>
      <c r="E972" s="19"/>
      <c r="F972" s="19"/>
      <c r="G972" s="19"/>
      <c r="H972" s="19"/>
      <c r="I972" s="19"/>
      <c r="J972" s="19"/>
      <c r="K972" s="19"/>
      <c r="L972" s="19"/>
      <c r="M972" s="19"/>
      <c r="N972" s="19"/>
    </row>
    <row r="973" ht="15.75" customHeight="1">
      <c r="B973" s="19"/>
      <c r="C973" s="19"/>
      <c r="D973" s="19"/>
      <c r="E973" s="19"/>
      <c r="F973" s="19"/>
      <c r="G973" s="19"/>
      <c r="H973" s="19"/>
      <c r="I973" s="19"/>
      <c r="J973" s="19"/>
      <c r="K973" s="19"/>
      <c r="L973" s="19"/>
      <c r="M973" s="19"/>
      <c r="N973" s="19"/>
    </row>
    <row r="974" ht="15.75" customHeight="1"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</row>
    <row r="975" ht="15.75" customHeight="1">
      <c r="B975" s="19"/>
      <c r="C975" s="19"/>
      <c r="D975" s="19"/>
      <c r="E975" s="19"/>
      <c r="F975" s="19"/>
      <c r="G975" s="19"/>
      <c r="H975" s="19"/>
      <c r="I975" s="19"/>
      <c r="J975" s="19"/>
      <c r="K975" s="19"/>
      <c r="L975" s="19"/>
      <c r="M975" s="19"/>
      <c r="N975" s="19"/>
    </row>
    <row r="976" ht="15.75" customHeight="1">
      <c r="B976" s="19"/>
      <c r="C976" s="19"/>
      <c r="D976" s="19"/>
      <c r="E976" s="19"/>
      <c r="F976" s="19"/>
      <c r="G976" s="19"/>
      <c r="H976" s="19"/>
      <c r="I976" s="19"/>
      <c r="J976" s="19"/>
      <c r="K976" s="19"/>
      <c r="L976" s="19"/>
      <c r="M976" s="19"/>
      <c r="N976" s="19"/>
    </row>
    <row r="977" ht="15.75" customHeight="1">
      <c r="B977" s="19"/>
      <c r="C977" s="19"/>
      <c r="D977" s="19"/>
      <c r="E977" s="19"/>
      <c r="F977" s="19"/>
      <c r="G977" s="19"/>
      <c r="H977" s="19"/>
      <c r="I977" s="19"/>
      <c r="J977" s="19"/>
      <c r="K977" s="19"/>
      <c r="L977" s="19"/>
      <c r="M977" s="19"/>
      <c r="N977" s="19"/>
    </row>
    <row r="978" ht="15.75" customHeight="1">
      <c r="B978" s="19"/>
      <c r="C978" s="19"/>
      <c r="D978" s="19"/>
      <c r="E978" s="19"/>
      <c r="F978" s="19"/>
      <c r="G978" s="19"/>
      <c r="H978" s="19"/>
      <c r="I978" s="19"/>
      <c r="J978" s="19"/>
      <c r="K978" s="19"/>
      <c r="L978" s="19"/>
      <c r="M978" s="19"/>
      <c r="N978" s="19"/>
    </row>
    <row r="979" ht="15.75" customHeight="1">
      <c r="B979" s="19"/>
      <c r="C979" s="19"/>
      <c r="D979" s="19"/>
      <c r="E979" s="19"/>
      <c r="F979" s="19"/>
      <c r="G979" s="19"/>
      <c r="H979" s="19"/>
      <c r="I979" s="19"/>
      <c r="J979" s="19"/>
      <c r="K979" s="19"/>
      <c r="L979" s="19"/>
      <c r="M979" s="19"/>
      <c r="N979" s="19"/>
    </row>
    <row r="980" ht="15.75" customHeight="1">
      <c r="B980" s="19"/>
      <c r="C980" s="19"/>
      <c r="D980" s="19"/>
      <c r="E980" s="19"/>
      <c r="F980" s="19"/>
      <c r="G980" s="19"/>
      <c r="H980" s="19"/>
      <c r="I980" s="19"/>
      <c r="J980" s="19"/>
      <c r="K980" s="19"/>
      <c r="L980" s="19"/>
      <c r="M980" s="19"/>
      <c r="N980" s="19"/>
    </row>
    <row r="981" ht="15.75" customHeight="1">
      <c r="B981" s="19"/>
      <c r="C981" s="19"/>
      <c r="D981" s="19"/>
      <c r="E981" s="19"/>
      <c r="F981" s="19"/>
      <c r="G981" s="19"/>
      <c r="H981" s="19"/>
      <c r="I981" s="19"/>
      <c r="J981" s="19"/>
      <c r="K981" s="19"/>
      <c r="L981" s="19"/>
      <c r="M981" s="19"/>
      <c r="N981" s="19"/>
    </row>
    <row r="982" ht="15.75" customHeight="1">
      <c r="B982" s="19"/>
      <c r="C982" s="19"/>
      <c r="D982" s="19"/>
      <c r="E982" s="19"/>
      <c r="F982" s="19"/>
      <c r="G982" s="19"/>
      <c r="H982" s="19"/>
      <c r="I982" s="19"/>
      <c r="J982" s="19"/>
      <c r="K982" s="19"/>
      <c r="L982" s="19"/>
      <c r="M982" s="19"/>
      <c r="N982" s="19"/>
    </row>
    <row r="983" ht="15.75" customHeight="1">
      <c r="B983" s="19"/>
      <c r="C983" s="19"/>
      <c r="D983" s="19"/>
      <c r="E983" s="19"/>
      <c r="F983" s="19"/>
      <c r="G983" s="19"/>
      <c r="H983" s="19"/>
      <c r="I983" s="19"/>
      <c r="J983" s="19"/>
      <c r="K983" s="19"/>
      <c r="L983" s="19"/>
      <c r="M983" s="19"/>
      <c r="N983" s="19"/>
    </row>
    <row r="984" ht="15.75" customHeight="1">
      <c r="B984" s="19"/>
      <c r="C984" s="19"/>
      <c r="D984" s="19"/>
      <c r="E984" s="19"/>
      <c r="F984" s="19"/>
      <c r="G984" s="19"/>
      <c r="H984" s="19"/>
      <c r="I984" s="19"/>
      <c r="J984" s="19"/>
      <c r="K984" s="19"/>
      <c r="L984" s="19"/>
      <c r="M984" s="19"/>
      <c r="N984" s="19"/>
    </row>
    <row r="985" ht="15.75" customHeight="1">
      <c r="B985" s="19"/>
      <c r="C985" s="19"/>
      <c r="D985" s="19"/>
      <c r="E985" s="19"/>
      <c r="F985" s="19"/>
      <c r="G985" s="19"/>
      <c r="H985" s="19"/>
      <c r="I985" s="19"/>
      <c r="J985" s="19"/>
      <c r="K985" s="19"/>
      <c r="L985" s="19"/>
      <c r="M985" s="19"/>
      <c r="N985" s="19"/>
    </row>
    <row r="986" ht="15.75" customHeight="1">
      <c r="B986" s="19"/>
      <c r="C986" s="19"/>
      <c r="D986" s="19"/>
      <c r="E986" s="19"/>
      <c r="F986" s="19"/>
      <c r="G986" s="19"/>
      <c r="H986" s="19"/>
      <c r="I986" s="19"/>
      <c r="J986" s="19"/>
      <c r="K986" s="19"/>
      <c r="L986" s="19"/>
      <c r="M986" s="19"/>
      <c r="N986" s="19"/>
    </row>
    <row r="987" ht="15.75" customHeight="1">
      <c r="B987" s="19"/>
      <c r="C987" s="19"/>
      <c r="D987" s="19"/>
      <c r="E987" s="19"/>
      <c r="F987" s="19"/>
      <c r="G987" s="19"/>
      <c r="H987" s="19"/>
      <c r="I987" s="19"/>
      <c r="J987" s="19"/>
      <c r="K987" s="19"/>
      <c r="L987" s="19"/>
      <c r="M987" s="19"/>
      <c r="N987" s="19"/>
    </row>
    <row r="988" ht="15.75" customHeight="1">
      <c r="B988" s="19"/>
      <c r="C988" s="19"/>
      <c r="D988" s="19"/>
      <c r="E988" s="19"/>
      <c r="F988" s="19"/>
      <c r="G988" s="19"/>
      <c r="H988" s="19"/>
      <c r="I988" s="19"/>
      <c r="J988" s="19"/>
      <c r="K988" s="19"/>
      <c r="L988" s="19"/>
      <c r="M988" s="19"/>
      <c r="N988" s="19"/>
    </row>
    <row r="989" ht="15.75" customHeight="1">
      <c r="B989" s="19"/>
      <c r="C989" s="19"/>
      <c r="D989" s="19"/>
      <c r="E989" s="19"/>
      <c r="F989" s="19"/>
      <c r="G989" s="19"/>
      <c r="H989" s="19"/>
      <c r="I989" s="19"/>
      <c r="J989" s="19"/>
      <c r="K989" s="19"/>
      <c r="L989" s="19"/>
      <c r="M989" s="19"/>
      <c r="N989" s="19"/>
    </row>
    <row r="990" ht="15.75" customHeight="1">
      <c r="B990" s="19"/>
      <c r="C990" s="19"/>
      <c r="D990" s="19"/>
      <c r="E990" s="19"/>
      <c r="F990" s="19"/>
      <c r="G990" s="19"/>
      <c r="H990" s="19"/>
      <c r="I990" s="19"/>
      <c r="J990" s="19"/>
      <c r="K990" s="19"/>
      <c r="L990" s="19"/>
      <c r="M990" s="19"/>
      <c r="N990" s="19"/>
    </row>
    <row r="991" ht="15.75" customHeight="1">
      <c r="B991" s="19"/>
      <c r="C991" s="19"/>
      <c r="D991" s="19"/>
      <c r="E991" s="19"/>
      <c r="F991" s="19"/>
      <c r="G991" s="19"/>
      <c r="H991" s="19"/>
      <c r="I991" s="19"/>
      <c r="J991" s="19"/>
      <c r="K991" s="19"/>
      <c r="L991" s="19"/>
      <c r="M991" s="19"/>
      <c r="N991" s="19"/>
    </row>
    <row r="992" ht="15.75" customHeight="1">
      <c r="B992" s="19"/>
      <c r="C992" s="19"/>
      <c r="D992" s="19"/>
      <c r="E992" s="19"/>
      <c r="F992" s="19"/>
      <c r="G992" s="19"/>
      <c r="H992" s="19"/>
      <c r="I992" s="19"/>
      <c r="J992" s="19"/>
      <c r="K992" s="19"/>
      <c r="L992" s="19"/>
      <c r="M992" s="19"/>
      <c r="N992" s="19"/>
    </row>
    <row r="993" ht="15.75" customHeight="1">
      <c r="B993" s="19"/>
      <c r="C993" s="19"/>
      <c r="D993" s="19"/>
      <c r="E993" s="19"/>
      <c r="F993" s="19"/>
      <c r="G993" s="19"/>
      <c r="H993" s="19"/>
      <c r="I993" s="19"/>
      <c r="J993" s="19"/>
      <c r="K993" s="19"/>
      <c r="L993" s="19"/>
      <c r="M993" s="19"/>
      <c r="N993" s="19"/>
    </row>
    <row r="994" ht="15.75" customHeight="1">
      <c r="B994" s="19"/>
      <c r="C994" s="19"/>
      <c r="D994" s="19"/>
      <c r="E994" s="19"/>
      <c r="F994" s="19"/>
      <c r="G994" s="19"/>
      <c r="H994" s="19"/>
      <c r="I994" s="19"/>
      <c r="J994" s="19"/>
      <c r="K994" s="19"/>
      <c r="L994" s="19"/>
      <c r="M994" s="19"/>
      <c r="N994" s="19"/>
    </row>
    <row r="995" ht="15.75" customHeight="1">
      <c r="B995" s="19"/>
      <c r="C995" s="19"/>
      <c r="D995" s="19"/>
      <c r="E995" s="19"/>
      <c r="F995" s="19"/>
      <c r="G995" s="19"/>
      <c r="H995" s="19"/>
      <c r="I995" s="19"/>
      <c r="J995" s="19"/>
      <c r="K995" s="19"/>
      <c r="L995" s="19"/>
      <c r="M995" s="19"/>
      <c r="N995" s="19"/>
    </row>
    <row r="996" ht="15.75" customHeight="1">
      <c r="B996" s="19"/>
      <c r="C996" s="19"/>
      <c r="D996" s="19"/>
      <c r="E996" s="19"/>
      <c r="F996" s="19"/>
      <c r="G996" s="19"/>
      <c r="H996" s="19"/>
      <c r="I996" s="19"/>
      <c r="J996" s="19"/>
      <c r="K996" s="19"/>
      <c r="L996" s="19"/>
      <c r="M996" s="19"/>
      <c r="N996" s="19"/>
    </row>
    <row r="997" ht="15.75" customHeight="1">
      <c r="B997" s="19"/>
      <c r="C997" s="19"/>
      <c r="D997" s="19"/>
      <c r="E997" s="19"/>
      <c r="F997" s="19"/>
      <c r="G997" s="19"/>
      <c r="H997" s="19"/>
      <c r="I997" s="19"/>
      <c r="J997" s="19"/>
      <c r="K997" s="19"/>
      <c r="L997" s="19"/>
      <c r="M997" s="19"/>
      <c r="N997" s="19"/>
    </row>
    <row r="998" ht="15.75" customHeight="1">
      <c r="B998" s="19"/>
      <c r="C998" s="19"/>
      <c r="D998" s="19"/>
      <c r="E998" s="19"/>
      <c r="F998" s="19"/>
      <c r="G998" s="19"/>
      <c r="H998" s="19"/>
      <c r="I998" s="19"/>
      <c r="J998" s="19"/>
      <c r="K998" s="19"/>
      <c r="L998" s="19"/>
      <c r="M998" s="19"/>
      <c r="N998" s="19"/>
    </row>
    <row r="999" ht="15.75" customHeight="1">
      <c r="B999" s="19"/>
      <c r="C999" s="19"/>
      <c r="D999" s="19"/>
      <c r="E999" s="19"/>
      <c r="F999" s="19"/>
      <c r="G999" s="19"/>
      <c r="H999" s="19"/>
      <c r="I999" s="19"/>
      <c r="J999" s="19"/>
      <c r="K999" s="19"/>
      <c r="L999" s="19"/>
      <c r="M999" s="19"/>
      <c r="N999" s="19"/>
    </row>
    <row r="1000" ht="15.75" customHeight="1">
      <c r="B1000" s="19"/>
      <c r="C1000" s="19"/>
      <c r="D1000" s="19"/>
      <c r="E1000" s="19"/>
      <c r="F1000" s="19"/>
      <c r="G1000" s="19"/>
      <c r="H1000" s="19"/>
      <c r="I1000" s="19"/>
      <c r="J1000" s="19"/>
      <c r="K1000" s="19"/>
      <c r="L1000" s="19"/>
      <c r="M1000" s="19"/>
      <c r="N1000" s="19"/>
    </row>
  </sheetData>
  <mergeCells count="3">
    <mergeCell ref="A1:N1"/>
    <mergeCell ref="A21:N22"/>
    <mergeCell ref="A24:N24"/>
  </mergeCells>
  <conditionalFormatting sqref="B16:N16">
    <cfRule type="expression" dxfId="0" priority="1">
      <formula>LEFT(B16,2)="🟢"</formula>
    </cfRule>
  </conditionalFormatting>
  <conditionalFormatting sqref="B16:N16">
    <cfRule type="expression" dxfId="1" priority="2">
      <formula>LEFT(B16,2)="🟡"</formula>
    </cfRule>
  </conditionalFormatting>
  <conditionalFormatting sqref="B16:N16">
    <cfRule type="expression" dxfId="2" priority="3">
      <formula>LEFT(B16,2)="🔴"</formula>
    </cfRule>
  </conditionalFormatting>
  <printOptions/>
  <pageMargins bottom="1.0" footer="0.0" header="0.0" left="0.75" right="0.75" top="1.0"/>
  <pageSetup paperSize="9" orientation="portrait"/>
  <drawing r:id="rId1"/>
</worksheet>
</file>