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ício" sheetId="1" r:id="rId5"/>
    <sheet state="visible" name="Calculadora IBS-CBS" sheetId="2" r:id="rId6"/>
    <sheet state="visible" name="Simulação Mercadoria" sheetId="3" r:id="rId7"/>
    <sheet state="visible" name="Simulação Serviço" sheetId="4" r:id="rId8"/>
    <sheet state="visible" name="Comparador de Cenários" sheetId="5" r:id="rId9"/>
    <sheet state="visible" name="Guia dos Campos" sheetId="6" r:id="rId10"/>
    <sheet state="visible" name="Fontes e Atualizações" sheetId="7" r:id="rId11"/>
  </sheets>
  <definedNames>
    <definedName hidden="1" localSheetId="5" name="_xlnm._FilterDatabase">'Guia dos Campos'!$A$3:$G$34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tc={00a3fdf0-bba9-4146-99c8-3b75a519640d}</author>
    <author>tc={027883ff-36f6-42c4-a31a-ccc1b2a5bfd9}</author>
    <author>tc={0f9f7f3d-491b-4ae8-b0e1-6ad9a5da194b}</author>
    <author>tc={19e736b1-a634-4f5f-a2d5-4d12362df27b}</author>
    <author>tc={1b3899c1-8b2e-4828-8225-e507d15f4be4}</author>
    <author>tc={1f203bde-8c59-4495-8991-ae2f4a657f0e}</author>
    <author>tc={23081f52-f39b-484d-bd5e-27e8cfa19e31}</author>
    <author>tc={3951020e-46bb-4a13-9c0e-f1643754936b}</author>
    <author>tc={3b13a59b-dd9f-45ca-859a-136412afb1e1}</author>
    <author>tc={441f26bb-043b-4bf0-8058-6c224325d47b}</author>
    <author>tc={45641567-48b7-4c38-81b4-785ea6b0500a}</author>
    <author>tc={554fc85c-1031-432a-8683-28096d8c99e0}</author>
    <author>tc={58e29aba-a2a9-461a-9f41-b69efad151ec}</author>
    <author>tc={5be7471a-c7fb-47a5-8993-47ef0a4b69bc}</author>
    <author>tc={64b7f7ff-80b5-4e34-936c-45b00e339b85}</author>
    <author>tc={6ea0d491-ae49-4e3f-9406-7c77d427e608}</author>
    <author>tc={6ec73c06-ec52-4c04-b1a9-fb8de99d3920}</author>
    <author>tc={7e6af77e-a3a7-48db-b06d-c3eb3064e914}</author>
    <author>tc={8c50a7da-f7d1-47ec-b6b6-cc9ecdbdf8ee}</author>
    <author>tc={90df9973-4ba2-412c-969d-fcc26a3e1acc}</author>
    <author>tc={974e202e-3ba8-4056-a33d-3a0183068a8c}</author>
    <author>tc={9a868f03-71be-4bde-92fc-b995195a87af}</author>
    <author>tc={b038748a-5a0c-4433-a1b3-211714dbae0c}</author>
    <author>tc={b05a3d36-f292-4978-beb8-0096a7d83c26}</author>
    <author>tc={c2e23a9b-ae55-4370-9761-4f9ab15a486a}</author>
    <author>tc={c77b704c-6ceb-4d16-b531-7eadc61d519e}</author>
    <author>tc={c7f8d478-c66f-4800-b92d-b66935bdd1a4}</author>
    <author>tc={ce55d635-7db1-471f-b109-ce1782aa72f8}</author>
    <author>tc={d02df072-9084-4d39-838f-59153fe7dfdb}</author>
    <author>tc={d4d0ab9d-5bee-424c-8e60-ee51751574c4}</author>
    <author>tc={d5756566-91e9-4fe2-8698-90deb3cc7024}</author>
    <author>tc={da702860-9885-43e4-91b5-6e4a5071cd99}</author>
    <author>tc={ed94a354-21c2-436e-80ac-070a64d02a01}</author>
    <author>tc={ee44dbab-693b-4db1-aeda-c4050603ecae}</author>
    <author>tc={ef84d777-ca61-4bbb-97b7-dc4f0bd83f5f}</author>
    <author>tc={efe756e3-f7d9-4df1-876d-81e3001ca8a5}</author>
    <author>tc={f51589a2-8178-4ba6-b472-24b29c65bacd}</author>
  </authors>
  <commentList>
    <comment authorId="0" xr:uid="{00a3fdf0-bba9-4146-99c8-3b75a519640d}" ref="B3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Tarifas cobradas na operação ou suportadas pelo fornecedor.
</t>
      </text>
    </comment>
    <comment authorId="1" xr:uid="{027883ff-36f6-42c4-a31a-ccc1b2a5bfd9}" ref="B5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Contribuição para o Financiamento da Seguridade Social — exclusão vigente de 1º/01/2026 a 31/12/2032.
</t>
      </text>
    </comment>
    <comment authorId="2" xr:uid="{0f9f7f3d-491b-4ae8-b0e1-6ad9a5da194b}" ref="B7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Cenário 2026: não incidente. A partir de 2027 pode haver componente municipal.
</t>
      </text>
    </comment>
    <comment authorId="3" xr:uid="{19e736b1-a634-4f5f-a2d5-4d12362df27b}" ref="B8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Percentual de redução legal aplicável ao IBS.
</t>
      </text>
    </comment>
    <comment authorId="4" xr:uid="{1b3899c1-8b2e-4828-8225-e507d15f4be4}" ref="B4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 própria CBS não integra a sua base (cálculo por fora).
</t>
      </text>
    </comment>
    <comment authorId="5" xr:uid="{1f203bde-8c59-4495-8991-ae2f4a657f0e}" ref="B5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 ser confirmado conforme regra da importação aplicável (art. 68 e seguintes da LC 214/2025). Necessita validação manual.
</t>
      </text>
    </comment>
    <comment authorId="6" xr:uid="{23081f52-f39b-484d-bd5e-27e8cfa19e31}" ref="B3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Tributos e preços públicos incidentes sobre a operação ou suportados pelo fornecedor, exceto os do §2º do art. 12.
</t>
      </text>
    </comment>
    <comment authorId="7" xr:uid="{3951020e-46bb-4a13-9c0e-f1643754936b}" ref="B7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Cenário 2026: 0,1% (art. 343).
</t>
      </text>
    </comment>
    <comment authorId="8" xr:uid="{3b13a59b-dd9f-45ca-859a-136412afb1e1}" ref="B4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Montante do ISS incidente na operação — exclusão vigente de 1º/01/2026 a 31/12/2032.
</t>
      </text>
    </comment>
    <comment authorId="9" xr:uid="{441f26bb-043b-4bf0-8058-6c224325d47b}" ref="B8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Percentual de redução legal aplicável, ex.: 60% para saúde (0,60).
</t>
      </text>
    </comment>
    <comment authorId="10" xr:uid="{45641567-48b7-4c38-81b4-785ea6b0500a}" ref="B3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Cobrados sobre a operação ou suportados pelo fornecedor.
</t>
      </text>
    </comment>
    <comment authorId="11" xr:uid="{554fc85c-1031-432a-8683-28096d8c99e0}" ref="B2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Frete cobrado quando o transporte é feito pelo próprio fornecedor ou por sua conta e ordem.
</t>
      </text>
    </comment>
    <comment authorId="12" xr:uid="{58e29aba-a2a9-461a-9f41-b69efad151ec}" ref="B4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Parcela redutora do preço que consta no documento fiscal e não depende de evento posterior (§3º).
</t>
      </text>
    </comment>
    <comment authorId="13" xr:uid="{5be7471a-c7fb-47a5-8993-47ef0a4b69bc}" ref="B4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Montante do ICMS incidente na operação — exclusão vigente de 1º/01/2026 a 31/12/2032.
</t>
      </text>
    </comment>
    <comment authorId="14" xr:uid="{64b7f7ff-80b5-4e34-936c-45b00e339b85}" ref="B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Digite o valor inicial da operação (sem juros, sem descontos, sem tributos).
</t>
      </text>
    </comment>
    <comment authorId="15" xr:uid="{6ea0d491-ae49-4e3f-9406-7c77d427e608}" ref="B2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Multas cobradas do adquirente como parte do valor da operação.
</t>
      </text>
    </comment>
    <comment authorId="16" xr:uid="{6ec73c06-ec52-4c04-b1a9-fb8de99d3920}" ref="B3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Taxas cobradas como parte do valor da operação.
</t>
      </text>
    </comment>
    <comment authorId="17" xr:uid="{7e6af77e-a3a7-48db-b06d-c3eb3064e914}" ref="B5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Contribuição para o PIS/Pasep — exclusão vigente de 1º/01/2026 a 31/12/2032.
</t>
      </text>
    </comment>
    <comment authorId="18" xr:uid="{8c50a7da-f7d1-47ec-b6b6-cc9ecdbdf8ee}" ref="B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Acréscimos decorrentes de ajuste do valor da operação.
</t>
      </text>
    </comment>
    <comment authorId="19" xr:uid="{90df9973-4ba2-412c-969d-fcc26a3e1acc}" ref="B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Juros contratados na operação que compõem o valor cobrado.
</t>
      </text>
    </comment>
    <comment authorId="20" xr:uid="{974e202e-3ba8-4056-a33d-3a0183068a8c}" ref="B4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Valores pagos por conta e ordem ou em nome de terceiro, desde que a documentação fiscal esteja emitida em nome do terceiro.
</t>
      </text>
    </comment>
    <comment authorId="21" xr:uid="{9a868f03-71be-4bde-92fc-b995195a87af}" ref="B7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Cenário 2026: 0,9% (art. 346).
</t>
      </text>
    </comment>
    <comment authorId="22" xr:uid="{b038748a-5a0c-4433-a1b3-211714dbae0c}" ref="B3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 IS integra a base do IBS e da CBS (art. 153, §6º, IV, da CF).
</t>
      </text>
    </comment>
    <comment authorId="23" xr:uid="{b05a3d36-f292-4978-beb8-0096a7d83c26}" ref="B5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Ajustes específicos permitidos pela documentação fiscal aplicável.
</t>
      </text>
    </comment>
    <comment authorId="24" xr:uid="{c2e23a9b-ae55-4370-9761-4f9ab15a486a}" ref="B5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Contribuição para Iluminação Pública — não integra a base do IBS e da CBS.
</t>
      </text>
    </comment>
    <comment authorId="25" xr:uid="{c77b704c-6ceb-4d16-b531-7eadc61d519e}" ref="B3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Demais importâncias cobradas ou recebidas como parte do valor da operação.
</t>
      </text>
    </comment>
    <comment authorId="26" xr:uid="{c7f8d478-c66f-4800-b92d-b66935bdd1a4}" ref="B4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 próprio IBS não integra a sua base (cálculo por fora).
</t>
      </text>
    </comment>
    <comment authorId="27" xr:uid="{ce55d635-7db1-471f-b109-ce1782aa72f8}" ref="B5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Outras exclusões previstas em legislação específica (verificar caso concreto).
</t>
      </text>
    </comment>
    <comment authorId="28" xr:uid="{d02df072-9084-4d39-838f-59153fe7dfdb}" ref="B2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Descontos que dependem de evento futuro (ex.: pagamento antecipado ou compra mínima). Integram a base.
</t>
      </text>
    </comment>
    <comment authorId="29" xr:uid="{d4d0ab9d-5bee-424c-8e60-ee51751574c4}" ref="B2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Encargos financeiros ou operacionais debitados ao adquirente.
</t>
      </text>
    </comment>
    <comment authorId="30" xr:uid="{d5756566-91e9-4fe2-8698-90deb3cc7024}" ref="B3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Ganho em derivativo contratado fora de mercado que oculte o valor da operação.
</t>
      </text>
    </comment>
    <comment authorId="31" xr:uid="{da702860-9885-43e4-91b5-6e4a5071cd99}" ref="B2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Demais acréscimos previstos na operação.
</t>
      </text>
    </comment>
    <comment authorId="32" xr:uid="{ed94a354-21c2-436e-80ac-070a64d02a01}" ref="B4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 montante do Imposto sobre Produtos Industrializados não integra a base do IBS e da CBS.
</t>
      </text>
    </comment>
    <comment authorId="33" xr:uid="{ee44dbab-693b-4db1-aeda-c4050603ecae}" ref="B5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 ser confirmado conforme regra da importação aplicável. Necessita validação manual.
</t>
      </text>
    </comment>
    <comment authorId="34" xr:uid="{ef84d777-ca61-4bbb-97b7-dc4f0bd83f5f}" ref="B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Digite o ano de referência (2026 a 2032 = transição).
</t>
      </text>
    </comment>
    <comment authorId="35" xr:uid="{efe756e3-f7d9-4df1-876d-81e3001ca8a5}" ref="B3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Reservado para acréscimos previstos em regulamento específico. Confirmar base legal.
</t>
      </text>
    </comment>
    <comment authorId="36" xr:uid="{f51589a2-8178-4ba6-b472-24b29c65bacd}" ref="B3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Seguros cobrados como parte do valor da operação.
</t>
      </text>
    </comment>
  </commentList>
</comments>
</file>

<file path=xl/sharedStrings.xml><?xml version="1.0" encoding="utf-8"?>
<sst xmlns="http://schemas.openxmlformats.org/spreadsheetml/2006/main" count="596" uniqueCount="350">
  <si>
    <t xml:space="preserve">  Simulação Serviço</t>
  </si>
  <si>
    <t>Calculadora IBS/CBS com Base Corrigida  ·  Versão 1.0</t>
  </si>
  <si>
    <t>CALCULADORA IBS/CBS COM BASE CORRIGIDA</t>
  </si>
  <si>
    <t>SIMULAÇÃO — PRESTAÇÃO DE SERVIÇO</t>
  </si>
  <si>
    <t>PLANILHA CALCULADORA</t>
  </si>
  <si>
    <t>Preencha as células amarelas. As demais são calculadas automaticamente.</t>
  </si>
  <si>
    <t>Exemplo didático completo com valores fictícios.</t>
  </si>
  <si>
    <t>IBS/CBS COM BASE CORRIGIDA</t>
  </si>
  <si>
    <t>Calcule a base correta da operação considerando acréscimos, exclusões, alíquotas e valores de IBS e CBS.</t>
  </si>
  <si>
    <t>BLOCO A  ·  IDENTIFICAÇÃO DA OPERAÇÃO</t>
  </si>
  <si>
    <t>ℹ  Exemplo exclusivamente didático. Valores fictícios para fins de aprendizado.</t>
  </si>
  <si>
    <t>Empresa</t>
  </si>
  <si>
    <t xml:space="preserve">  ▶  COMECE PELA ABA  →  CALCULADORA IBS/CBS</t>
  </si>
  <si>
    <t>CNPJ (opcional)</t>
  </si>
  <si>
    <t>Item</t>
  </si>
  <si>
    <t>Data da operação</t>
  </si>
  <si>
    <t>Valor</t>
  </si>
  <si>
    <t>Comentário</t>
  </si>
  <si>
    <t>── VALOR INICIAL ──</t>
  </si>
  <si>
    <t>Valor do serviço</t>
  </si>
  <si>
    <t>SIMULAÇÃO — VENDA DE MERCADORIA</t>
  </si>
  <si>
    <t>Preço bruto do serviço antes de ajustes.</t>
  </si>
  <si>
    <t>── ADIÇÕES ──</t>
  </si>
  <si>
    <t>Para que serve esta ferramenta</t>
  </si>
  <si>
    <t>Juros</t>
  </si>
  <si>
    <t>Art. 12, §1º, II.</t>
  </si>
  <si>
    <t>Multa</t>
  </si>
  <si>
    <t>Ano do fato gerador</t>
  </si>
  <si>
    <t>Taxa</t>
  </si>
  <si>
    <t>Art. 12, §1º, VI.</t>
  </si>
  <si>
    <t>Esta planilha ajuda você a chegar à base de cálculo correta do IBS (Imposto sobre Bens e Serviços) e da CBS (Contribuição sobre Bens e Serviços), aplicando as regras do art. 12 da Lei Complementar nº 214/2025 — o que INTEGRA a base, o que NÃO INTEGRA a base, os descontos condicionais e incondicionais, os tributos do período de transição (ICMS, ISS, PIS/Cofins de 2026 a 2032) e o cálculo dos tributos por fora. É especialmente útil para conferir a base antes de emitir documentos fiscais, treinar equipes e simular cenários.</t>
  </si>
  <si>
    <t>TOTAL DE ADIÇÕES</t>
  </si>
  <si>
    <t>Número do documento fiscal</t>
  </si>
  <si>
    <t>Tipo da operação</t>
  </si>
  <si>
    <t>Legenda de cores</t>
  </si>
  <si>
    <t>Regime tributário</t>
  </si>
  <si>
    <t>Âmbito</t>
  </si>
  <si>
    <t>── EXCLUSÕES ──</t>
  </si>
  <si>
    <t>Valor da mercadoria</t>
  </si>
  <si>
    <t>Célula de entrada (você digita aqui)</t>
  </si>
  <si>
    <t>Observações</t>
  </si>
  <si>
    <t>Desconto incondicional</t>
  </si>
  <si>
    <t>Preço bruto do bem antes de qualquer ajuste.</t>
  </si>
  <si>
    <t>Art. 12, §2º, III.</t>
  </si>
  <si>
    <t>Reembolso/ressarcimento por conta e ordem</t>
  </si>
  <si>
    <t>Art. 12, §2º, IV — docto em nome do terceiro.</t>
  </si>
  <si>
    <t>ISS (transição 2026-2032)</t>
  </si>
  <si>
    <t>Resultado calculado automaticamente</t>
  </si>
  <si>
    <t>── ADIÇÕES (integram a base) ──</t>
  </si>
  <si>
    <t>Art. 12, §2º, V.</t>
  </si>
  <si>
    <t>PIS/Cofins (transição 2026-2032)</t>
  </si>
  <si>
    <t>TOTAL DE EXCLUSÕES</t>
  </si>
  <si>
    <t>Frete cobrado como parte da operação</t>
  </si>
  <si>
    <t>Valores conferidos ou que integram corretamente</t>
  </si>
  <si>
    <t>Alerta automático</t>
  </si>
  <si>
    <t>Art. 12, §1º, IV — LC 214/2025.</t>
  </si>
  <si>
    <t>Seguro</t>
  </si>
  <si>
    <t>── CÁLCULO ──</t>
  </si>
  <si>
    <t>Art. 12, §1º, VI — LC 214/2025.</t>
  </si>
  <si>
    <t>Acréscimos que aumentam a base</t>
  </si>
  <si>
    <t>Juros/desconto condicional</t>
  </si>
  <si>
    <t>Art. 12, §1º, II e III — LC 214/2025.</t>
  </si>
  <si>
    <t>Base corrigida</t>
  </si>
  <si>
    <t>Imposto Seletivo (IS)</t>
  </si>
  <si>
    <t>Exclusões ou alertas de erro</t>
  </si>
  <si>
    <t>Integra base (CF, art. 153, §6º, IV).</t>
  </si>
  <si>
    <t>Outros acréscimos</t>
  </si>
  <si>
    <t>Alertas de atenção</t>
  </si>
  <si>
    <t>Simulações</t>
  </si>
  <si>
    <t>Alíquota CBS (2026)</t>
  </si>
  <si>
    <t>⚠  AVISO IMPORTANTE
Este material é educativo e não substitui a análise contábil ou tributária individual de profissional habilitado. As regras da Reforma Tributária estão em transição (2026–2032) e podem ser complementadas por regulamentos e Notas Técnicas oficiais. Antes de aplicar em documento fiscal, confirme a versão vigente das normas.</t>
  </si>
  <si>
    <t>0,9%</t>
  </si>
  <si>
    <t>Alíquota IBS estadual (2026)</t>
  </si>
  <si>
    <t>0,1%</t>
  </si>
  <si>
    <t>Alíquota IBS municipal (2026)</t>
  </si>
  <si>
    <t>0%</t>
  </si>
  <si>
    <t>Valor da CBS</t>
  </si>
  <si>
    <t>BLOCO B  ·  VALOR INICIAL</t>
  </si>
  <si>
    <t>Valor do IBS estadual</t>
  </si>
  <si>
    <t>Valor do IBS municipal</t>
  </si>
  <si>
    <t xml:space="preserve">  ℹ  Informe o valor inicial antes das adições e exclusões apresentadas abaixo. Não repita valores que já estejam incluídos nesse campo.</t>
  </si>
  <si>
    <t>── EXCLUSÕES (não integram a base) ──</t>
  </si>
  <si>
    <t>Total dos tributos</t>
  </si>
  <si>
    <t>VALOR DO BEM OU SERVIÇO ANTES DOS AJUSTES</t>
  </si>
  <si>
    <t>ICMS (transição 2026-2032)</t>
  </si>
  <si>
    <t>Art. 12, §2º, V — LC 214/2025.</t>
  </si>
  <si>
    <t>IPI</t>
  </si>
  <si>
    <t>Art. 12, §2º, II.</t>
  </si>
  <si>
    <t>BLOCO C  ·  VALORES QUE INTEGRAM A BASE  (art. 12, §1º da LC 214/2025)</t>
  </si>
  <si>
    <t>Adição</t>
  </si>
  <si>
    <t>Explicação</t>
  </si>
  <si>
    <t>Observação</t>
  </si>
  <si>
    <t>Fundamento legal</t>
  </si>
  <si>
    <t>＋ Ajustes que aumentam o valor da operação</t>
  </si>
  <si>
    <t>Base inicial</t>
  </si>
  <si>
    <t>Acréscimos decorrentes de ajuste do valor da operação.</t>
  </si>
  <si>
    <t>Art. 12, §1º, I</t>
  </si>
  <si>
    <t>Base corrigida (art. 12, §1º e §2º)</t>
  </si>
  <si>
    <t>＋ Juros</t>
  </si>
  <si>
    <t>Juros contratados na operação que compõem o valor cobrado.</t>
  </si>
  <si>
    <t>Art. 12, §1º, II</t>
  </si>
  <si>
    <t>＋ Multas</t>
  </si>
  <si>
    <t>Multas cobradas do adquirente como parte do valor da operação.</t>
  </si>
  <si>
    <t>＋ Acréscimos</t>
  </si>
  <si>
    <t>Demais acréscimos previstos na operação.</t>
  </si>
  <si>
    <t>＋ Encargos</t>
  </si>
  <si>
    <t>Encargos financeiros ou operacionais debitados ao adquirente.</t>
  </si>
  <si>
    <t>＋ Descontos condicionais</t>
  </si>
  <si>
    <t>Descontos que dependem de evento futuro (ex.: pagamento antecipado ou compra mínima). Integram a base.</t>
  </si>
  <si>
    <t>Art. 12, §1º, III</t>
  </si>
  <si>
    <t>＋ Frete/transporte cobrado como parte da operação</t>
  </si>
  <si>
    <t>Frete cobrado quando o transporte é feito pelo próprio fornecedor ou por sua conta e ordem.</t>
  </si>
  <si>
    <t>Art. 12, §1º, IV</t>
  </si>
  <si>
    <t>＋ Imposto Seletivo (IS)</t>
  </si>
  <si>
    <t>O IS integra a base do IBS e da CBS (art. 153, §6º, IV, da CF).</t>
  </si>
  <si>
    <t>CF, art. 153, §6º, IV</t>
  </si>
  <si>
    <t>＋ Outros tributos que integrem a base</t>
  </si>
  <si>
    <t>Tributos e preços públicos incidentes sobre a operação ou suportados pelo fornecedor, exceto os do §2º do art. 12.</t>
  </si>
  <si>
    <t>Art. 12, §1º, V</t>
  </si>
  <si>
    <t>＋ Preços públicos</t>
  </si>
  <si>
    <t>Cobrados sobre a operação ou suportados pelo fornecedor.</t>
  </si>
  <si>
    <t>0,9% — art. 346.</t>
  </si>
  <si>
    <t>＋ Tarifas</t>
  </si>
  <si>
    <t>Tarifas cobradas na operação ou suportadas pelo fornecedor.</t>
  </si>
  <si>
    <t>＋ Seguros</t>
  </si>
  <si>
    <t>Seguros cobrados como parte do valor da operação.</t>
  </si>
  <si>
    <t>Art. 12, §1º, VI</t>
  </si>
  <si>
    <t>＋ Taxas</t>
  </si>
  <si>
    <t>0,1% — art. 343.</t>
  </si>
  <si>
    <t>Taxas cobradas como parte do valor da operação.</t>
  </si>
  <si>
    <t>＋ Outras importâncias cobradas</t>
  </si>
  <si>
    <t>Não incidente em 2026.</t>
  </si>
  <si>
    <t>Demais importâncias cobradas ou recebidas como parte do valor da operação.</t>
  </si>
  <si>
    <t>＋ Ganho em derivativo (quando aplicável)</t>
  </si>
  <si>
    <t>Ganho em derivativo contratado fora de mercado que oculte o valor da operação.</t>
  </si>
  <si>
    <t>Art. 12, §6º</t>
  </si>
  <si>
    <t>＋ Outros acréscimos legalmente permitidos</t>
  </si>
  <si>
    <t>Reservado para acréscimos previstos em regulamento específico. Confirmar base legal.</t>
  </si>
  <si>
    <t>Verificar regulamento aplicável</t>
  </si>
  <si>
    <t>BLOCO D  ·  VALORES QUE NÃO INTEGRAM A BASE  (art. 12, §2º da LC 214/2025)</t>
  </si>
  <si>
    <t>Exclusão</t>
  </si>
  <si>
    <t>Total dos tributos (IBS + CBS)</t>
  </si>
  <si>
    <t>Validação por ano</t>
  </si>
  <si>
    <t>− IBS incidente na operação</t>
  </si>
  <si>
    <t>O próprio IBS não integra a sua base (cálculo por fora).</t>
  </si>
  <si>
    <t>"✔ Sempre aplicável"</t>
  </si>
  <si>
    <t>Art. 12, §2º, I</t>
  </si>
  <si>
    <t>− CBS incidente na operação</t>
  </si>
  <si>
    <t>A própria CBS não integra a sua base (cálculo por fora).</t>
  </si>
  <si>
    <t>− IPI</t>
  </si>
  <si>
    <t>O montante do Imposto sobre Produtos Industrializados não integra a base do IBS e da CBS.</t>
  </si>
  <si>
    <t>Art. 12, §2º, II</t>
  </si>
  <si>
    <t>− Descontos incondicionais</t>
  </si>
  <si>
    <t>Parcela redutora do preço que consta no documento fiscal e não depende de evento posterior (§3º).</t>
  </si>
  <si>
    <t>Art. 12, §2º, III</t>
  </si>
  <si>
    <t>− Reembolsos/ressarcimentos por conta e ordem de terceiros</t>
  </si>
  <si>
    <t>Valores pagos por conta e ordem ou em nome de terceiro, desde que a documentação fiscal esteja emitida em nome do terceiro.</t>
  </si>
  <si>
    <t>Art. 12, §2º, IV</t>
  </si>
  <si>
    <t>− ICMS (transição)</t>
  </si>
  <si>
    <t>Montante do ICMS incidente na operação — exclusão vigente de 1º/01/2026 a 31/12/2032.</t>
  </si>
  <si>
    <t>Art. 12, §2º, V</t>
  </si>
  <si>
    <t>− ISS (transição)</t>
  </si>
  <si>
    <t>Montante do ISS incidente na operação — exclusão vigente de 1º/01/2026 a 31/12/2032.</t>
  </si>
  <si>
    <t>− PIS/Pasep (transição)</t>
  </si>
  <si>
    <t>Contribuição para o PIS/Pasep — exclusão vigente de 1º/01/2026 a 31/12/2032.</t>
  </si>
  <si>
    <t>− Cofins (transição)</t>
  </si>
  <si>
    <t>Contribuição para o Financiamento da Seguridade Social — exclusão vigente de 1º/01/2026 a 31/12/2032.</t>
  </si>
  <si>
    <t>− PIS-Importação (quando abrangido)</t>
  </si>
  <si>
    <t>A ser confirmado conforme regra da importação aplicável (art. 68 e seguintes da LC 214/2025). Necessita validação manual.</t>
  </si>
  <si>
    <t>"⚠ Necessita validação manual"</t>
  </si>
  <si>
    <t>− Cofins-Importação (quando abrangido)</t>
  </si>
  <si>
    <t>A ser confirmado conforme regra da importação aplicável. Necessita validação manual.</t>
  </si>
  <si>
    <t>− Contribuição do art. 149-A da CF (COSIP)</t>
  </si>
  <si>
    <t>Contribuição para Iluminação Pública — não integra a base do IBS e da CBS.</t>
  </si>
  <si>
    <t>Art. 12, §2º, VI</t>
  </si>
  <si>
    <t>− Outros valores expressamente excluídos</t>
  </si>
  <si>
    <t>Outras exclusões previstas em legislação específica (verificar caso concreto).</t>
  </si>
  <si>
    <t>− Ajustes redutores da documentação fiscal</t>
  </si>
  <si>
    <t>Ajustes específicos permitidos pela documentação fiscal aplicável.</t>
  </si>
  <si>
    <t>BLOCO E  ·  BASE DE CÁLCULO CORRIGIDA DO IBS E DA CBS</t>
  </si>
  <si>
    <t>BASE CORRIGIDA</t>
  </si>
  <si>
    <t>Valor inicial</t>
  </si>
  <si>
    <t>Total de adições</t>
  </si>
  <si>
    <t>Total de exclusões</t>
  </si>
  <si>
    <t>Percentual das exclusões sobre valor inicial</t>
  </si>
  <si>
    <t>Diferença entre valor inicial e base corrigida</t>
  </si>
  <si>
    <t>BLOCO F  ·  ALÍQUOTAS</t>
  </si>
  <si>
    <t>Cenário de alíquotas</t>
  </si>
  <si>
    <t>Ano de teste 2026 (IBS 0,1% + CBS 0,9%)</t>
  </si>
  <si>
    <t>Alíquota da CBS</t>
  </si>
  <si>
    <t>Alíquota estadual do IBS</t>
  </si>
  <si>
    <t>Alíquota municipal do IBS</t>
  </si>
  <si>
    <t>Alíquota total do IBS (E + M)</t>
  </si>
  <si>
    <t>Redução da alíquota da CBS (quando aplicável)</t>
  </si>
  <si>
    <t>Redução da alíquota do IBS (quando aplicável)</t>
  </si>
  <si>
    <t>Alíquota efetiva da CBS</t>
  </si>
  <si>
    <t>Alíquota efetiva do IBS</t>
  </si>
  <si>
    <t>Alíquota efetiva IBS estadual</t>
  </si>
  <si>
    <t>Alíquota efetiva IBS municipal</t>
  </si>
  <si>
    <t>BLOCO G  ·  RESULTADOS</t>
  </si>
  <si>
    <t>Base corrigida da CBS</t>
  </si>
  <si>
    <t>Base corrigida do IBS</t>
  </si>
  <si>
    <t>Valor total do IBS</t>
  </si>
  <si>
    <t>Total IBS + CBS</t>
  </si>
  <si>
    <t>Alíquota efetiva total (IBS + CBS)</t>
  </si>
  <si>
    <t>Total teórico com IBS/CBS por fora  (simulação)</t>
  </si>
  <si>
    <t>⚠ Simulação. Verifique as regras do período e do documento fiscal antes de utilizar este valor em ambiente real.</t>
  </si>
  <si>
    <t>Diferença causada pela correção da base</t>
  </si>
  <si>
    <t>Economia/redução em relação ao cálculo sem exclusões</t>
  </si>
  <si>
    <t>BLOCO H  ·  CONFERÊNCIA</t>
  </si>
  <si>
    <t>Valor inicial preenchido</t>
  </si>
  <si>
    <t>Não</t>
  </si>
  <si>
    <t>Adições conferidas</t>
  </si>
  <si>
    <t>Exclusões conferidas</t>
  </si>
  <si>
    <t>Descontos classificados corretamente (condicional/incondicional)</t>
  </si>
  <si>
    <t>Tributos do período de transição conferidos (ICMS/ISS/PIS/Cofins 2026-2032)</t>
  </si>
  <si>
    <t>Alíquotas confirmadas</t>
  </si>
  <si>
    <t>Tipo de operação confirmado</t>
  </si>
  <si>
    <t>Regime tributário confirmado</t>
  </si>
  <si>
    <t>Base corrigida revisada</t>
  </si>
  <si>
    <t>Resultado validado por profissional responsável</t>
  </si>
  <si>
    <t>STATUS FINAL</t>
  </si>
  <si>
    <t xml:space="preserve"> Comparador de Cenários A · B · C</t>
  </si>
  <si>
    <t>COMPARADOR DE CENÁRIOS</t>
  </si>
  <si>
    <t>Compare três configurações lado a lado.</t>
  </si>
  <si>
    <t>Parâmetro</t>
  </si>
  <si>
    <t>Cenário A</t>
  </si>
  <si>
    <t>Cenário B</t>
  </si>
  <si>
    <t>Cenário C</t>
  </si>
  <si>
    <t>Fundamento / dica</t>
  </si>
  <si>
    <t>Valor bruto antes de ajustes.</t>
  </si>
  <si>
    <t>Adições (frete, juros, seguros...)</t>
  </si>
  <si>
    <t>Art. 12, §1º.</t>
  </si>
  <si>
    <t>Art. 12, §2º, III — reduz a base.</t>
  </si>
  <si>
    <t>Outras exclusões (ICMS/ISS/PIS/Cofins)</t>
  </si>
  <si>
    <t>Art. 12, §2º, V — período 2026-2032.</t>
  </si>
  <si>
    <t>Alíquota CBS</t>
  </si>
  <si>
    <t>0,9% em 2026 (art. 346).</t>
  </si>
  <si>
    <t>Alíquota IBS (estadual + municipal)</t>
  </si>
  <si>
    <t>0,1% em 2026 (art. 343).</t>
  </si>
  <si>
    <t>Redução de alíquota aplicada</t>
  </si>
  <si>
    <t>Percentual de redução legal — 0,60 = 60%.</t>
  </si>
  <si>
    <t>RESULTADOS CALCULADOS</t>
  </si>
  <si>
    <t xml:space="preserve">  Guia dos Campos</t>
  </si>
  <si>
    <t>GUIA DOS CAMPOS</t>
  </si>
  <si>
    <t>O que cada linha da calculadora significa, em linguagem direta.</t>
  </si>
  <si>
    <t>Nome do campo</t>
  </si>
  <si>
    <t>Adiciona/Exclui</t>
  </si>
  <si>
    <t>Explicação simples</t>
  </si>
  <si>
    <t>Condição de aplicação</t>
  </si>
  <si>
    <t>Período de aplicação</t>
  </si>
  <si>
    <t>Alerta importante</t>
  </si>
  <si>
    <t>Ajustes que aumentam o valor da operação</t>
  </si>
  <si>
    <t>CBS</t>
  </si>
  <si>
    <t>＋ ADICIONA</t>
  </si>
  <si>
    <t>Quando o valor for cobrado do adquirente como parte da operação.</t>
  </si>
  <si>
    <t>Sempre</t>
  </si>
  <si>
    <t>Cuidado para não duplicar valores já incluídos no valor inicial.</t>
  </si>
  <si>
    <t>Multas</t>
  </si>
  <si>
    <t>Acréscimos</t>
  </si>
  <si>
    <t>Encargos</t>
  </si>
  <si>
    <t>Descontos condicionais</t>
  </si>
  <si>
    <t>IBS (total)</t>
  </si>
  <si>
    <t>Frete/transporte cobrado como parte da operação</t>
  </si>
  <si>
    <t>Outros tributos que integrem a base</t>
  </si>
  <si>
    <t>Preços públicos</t>
  </si>
  <si>
    <t>Tarifas</t>
  </si>
  <si>
    <t>Seguros</t>
  </si>
  <si>
    <t>Taxas</t>
  </si>
  <si>
    <t>Outras importâncias cobradas</t>
  </si>
  <si>
    <t>Diferença (R$) — comparado ao Cenário A</t>
  </si>
  <si>
    <t>Ganho em derivativo (quando aplicável)</t>
  </si>
  <si>
    <t>—</t>
  </si>
  <si>
    <t>Outros acréscimos legalmente permitidos</t>
  </si>
  <si>
    <t>IBS incidente na operação</t>
  </si>
  <si>
    <t>− EXCLUI</t>
  </si>
  <si>
    <t>Quando o tributo estiver destacado no documento fiscal e for exigível na operação.</t>
  </si>
  <si>
    <t>Sempre aplicável</t>
  </si>
  <si>
    <t>Diferença (%) — comparado ao Cenário A</t>
  </si>
  <si>
    <t>Cálculo por fora: o tributo nunca compõe a própria base.</t>
  </si>
  <si>
    <t>CBS incidente na operação</t>
  </si>
  <si>
    <t>Descontos incondicionais</t>
  </si>
  <si>
    <t>Ver condições do art. 12, §2º e §3º.</t>
  </si>
  <si>
    <t>Reembolsos/ressarcimentos por conta e ordem de terceiros</t>
  </si>
  <si>
    <t>Comparativo visual</t>
  </si>
  <si>
    <t>ICMS (transição)</t>
  </si>
  <si>
    <t>01/01/2026 a 31/12/2032</t>
  </si>
  <si>
    <t>Métrica</t>
  </si>
  <si>
    <t>⚠ Só aplicável no período de transição — verifique o ano do fato gerador.</t>
  </si>
  <si>
    <t>ISS (transição)</t>
  </si>
  <si>
    <t>PIS/Pasep (transição)</t>
  </si>
  <si>
    <t>Cofins (transição)</t>
  </si>
  <si>
    <t>Base</t>
  </si>
  <si>
    <t>PIS-Importação (quando abrangido)</t>
  </si>
  <si>
    <t>Necessita validação manual</t>
  </si>
  <si>
    <t>⚠ Necessita validação manual antes de aplicar.</t>
  </si>
  <si>
    <t>Cofins-Importação (quando abrangido)</t>
  </si>
  <si>
    <t>Contribuição do art. 149-A da CF (COSIP)</t>
  </si>
  <si>
    <t>Outros valores expressamente excluídos</t>
  </si>
  <si>
    <t>Ajustes redutores da documentação fiscal</t>
  </si>
  <si>
    <t>IBS</t>
  </si>
  <si>
    <t>Total IBS/CBS</t>
  </si>
  <si>
    <t>Fontes oficiais e histórico</t>
  </si>
  <si>
    <t>FONTES OFICIAIS E ATUALIZAÇÕES</t>
  </si>
  <si>
    <t>Todo o conteúdo foi extraído de fontes governamentais e legislação vigente.</t>
  </si>
  <si>
    <t>Fonte / Documento</t>
  </si>
  <si>
    <t>Conteúdo utilizado</t>
  </si>
  <si>
    <t>Artigos consultados</t>
  </si>
  <si>
    <t>Órgão responsável</t>
  </si>
  <si>
    <t>Link oficial</t>
  </si>
  <si>
    <t>Lei Complementar nº 214, de 16/01/2025</t>
  </si>
  <si>
    <t>Institui o IBS, a CBS e o Imposto Seletivo</t>
  </si>
  <si>
    <t>Art. 12, §1º e §2º; art. 343, 344, 346, 348</t>
  </si>
  <si>
    <t>Presidência da República · Planalto</t>
  </si>
  <si>
    <t>https://www.planalto.gov.br/ccivil_03/leis/lcp/lcp214.htm</t>
  </si>
  <si>
    <t>Emenda Constitucional nº 132, de 20/12/2023</t>
  </si>
  <si>
    <t>Altera o Sistema Tributário Nacional</t>
  </si>
  <si>
    <t>Art. 156-A (IBS); art. 195, V (CBS); art. 153, VIII e §6º (Imposto Seletivo)</t>
  </si>
  <si>
    <t>Congresso Nacional · Planalto</t>
  </si>
  <si>
    <t>https://www.planalto.gov.br/ccivil_03/constituicao/emendas/emc/emc132.htm</t>
  </si>
  <si>
    <t>Portal da Reforma Tributária do Consumo</t>
  </si>
  <si>
    <t>Portal oficial de acompanhamento da Reforma Tributária</t>
  </si>
  <si>
    <t>Cronograma de transição 2026-2033</t>
  </si>
  <si>
    <t>Ministério da Fazenda / Governo Federal</t>
  </si>
  <si>
    <t>https://www.gov.br/fazenda/pt-br/orgaos/reforma-tributaria</t>
  </si>
  <si>
    <t>Comitê Gestor do IBS (CGIBS) — Cartilha Orientativa do IBS - Volume 1</t>
  </si>
  <si>
    <t>Cartilha oficial de apuração do IBS</t>
  </si>
  <si>
    <t>Base de cálculo e apuração</t>
  </si>
  <si>
    <t>Comitê Gestor do IBS</t>
  </si>
  <si>
    <t>https://www.cgibs.gov.br</t>
  </si>
  <si>
    <t>Portal Nacional da NF-e</t>
  </si>
  <si>
    <t>Informe Técnico RT 2025.002 e Notas Técnicas</t>
  </si>
  <si>
    <t>Estrutura de campos IBS/CBS nos documentos fiscais</t>
  </si>
  <si>
    <t>Receita Federal do Brasil / ENCAT</t>
  </si>
  <si>
    <t>https://www.nfe.fazenda.gov.br</t>
  </si>
  <si>
    <t>Portal Nacional da NFS-e</t>
  </si>
  <si>
    <t>Documentação técnica da NFS-e Nacional</t>
  </si>
  <si>
    <t>Campos cIndOp e correlação com IBS/CBS</t>
  </si>
  <si>
    <t>Comitê Gestor da NFS-e / gov.br</t>
  </si>
  <si>
    <t>https://www.gov.br/nfse</t>
  </si>
  <si>
    <t>Data da consulta às fontes</t>
  </si>
  <si>
    <t>20 de julho de 2026</t>
  </si>
  <si>
    <t>Versão do material</t>
  </si>
  <si>
    <t>1.0</t>
  </si>
  <si>
    <t>Histórico de atualizações</t>
  </si>
  <si>
    <t>Data</t>
  </si>
  <si>
    <t>Versão</t>
  </si>
  <si>
    <t>Descrição</t>
  </si>
  <si>
    <t>Publicação inicial baseada em LC 214/2025 e Notas Técnicas oficiais.</t>
  </si>
  <si>
    <t>Campo para futuras atualizações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</si>
</sst>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R\$\ #,##0.00;[Red]\-\R\$\ #,##0.00"/>
    <numFmt numFmtId="165" formatCode="0.00%;[Red]\-0.00%"/>
  </numFmts>
  <fonts count="38">
    <font>
      <sz val="11.0"/>
      <color theme="1"/>
      <name val="Calibri"/>
      <scheme val="minor"/>
    </font>
    <font>
      <b/>
      <sz val="11.0"/>
      <color rgb="FFFFFFFF"/>
      <name val="Calibri"/>
    </font>
    <font>
      <b/>
      <sz val="10.0"/>
      <color rgb="FFFFFFFF"/>
      <name val="Calibri"/>
    </font>
    <font/>
    <font>
      <sz val="11.0"/>
      <color theme="1"/>
      <name val="Calibri"/>
    </font>
    <font>
      <b/>
      <sz val="15.0"/>
      <color rgb="FFFFFFFF"/>
      <name val="Calibri"/>
    </font>
    <font>
      <b/>
      <sz val="22.0"/>
      <color rgb="FF143B63"/>
      <name val="Calibri"/>
    </font>
    <font>
      <i/>
      <sz val="10.0"/>
      <color rgb="FF2563EB"/>
      <name val="Calibri"/>
    </font>
    <font>
      <b/>
      <sz val="22.0"/>
      <color rgb="FF2563EB"/>
      <name val="Calibri"/>
    </font>
    <font>
      <i/>
      <sz val="11.0"/>
      <color rgb="FF334155"/>
      <name val="Calibri"/>
    </font>
    <font>
      <i/>
      <sz val="10.0"/>
      <color rgb="FF7C3AED"/>
      <name val="Calibri"/>
    </font>
    <font>
      <b/>
      <sz val="10.0"/>
      <color rgb="FF143B63"/>
      <name val="Calibri"/>
    </font>
    <font>
      <sz val="10.0"/>
      <color rgb="FF334155"/>
      <name val="Calibri"/>
    </font>
    <font>
      <b/>
      <sz val="14.0"/>
      <color rgb="FFFFFFFF"/>
      <name val="Calibri"/>
    </font>
    <font>
      <i/>
      <sz val="9.0"/>
      <color rgb="FF334155"/>
      <name val="Calibri"/>
    </font>
    <font>
      <b/>
      <sz val="13.0"/>
      <color rgb="FF143B63"/>
      <name val="Calibri"/>
    </font>
    <font>
      <b/>
      <sz val="11.0"/>
      <color rgb="FF2563EB"/>
      <name val="Calibri"/>
    </font>
    <font>
      <b/>
      <sz val="10.0"/>
      <color rgb="FFF97316"/>
      <name val="Calibri"/>
    </font>
    <font>
      <b/>
      <sz val="10.0"/>
      <color rgb="FF7A0F0F"/>
      <name val="Calibri"/>
    </font>
    <font>
      <i/>
      <sz val="9.0"/>
      <color rgb="FF2563EB"/>
      <name val="Calibri"/>
    </font>
    <font>
      <b/>
      <sz val="11.0"/>
      <color rgb="FF143B63"/>
      <name val="Calibri"/>
    </font>
    <font>
      <color theme="1"/>
      <name val="Calibri"/>
      <scheme val="minor"/>
    </font>
    <font>
      <b/>
      <sz val="10.0"/>
      <color rgb="FF7A2F0F"/>
      <name val="Calibri"/>
    </font>
    <font>
      <sz val="9.0"/>
      <color rgb="FF334155"/>
      <name val="Calibri"/>
    </font>
    <font>
      <b/>
      <sz val="11.0"/>
      <color rgb="FFF97316"/>
      <name val="Calibri"/>
    </font>
    <font>
      <b/>
      <sz val="10.0"/>
      <color rgb="FF8A0A0A"/>
      <name val="Calibri"/>
    </font>
    <font>
      <b/>
      <sz val="9.0"/>
      <color rgb="FF334155"/>
      <name val="Calibri"/>
    </font>
    <font>
      <b/>
      <sz val="11.0"/>
      <color rgb="FFEF4444"/>
      <name val="Calibri"/>
    </font>
    <font>
      <b/>
      <sz val="28.0"/>
      <color rgb="FF143B63"/>
      <name val="Calibri"/>
    </font>
    <font>
      <sz val="10.0"/>
      <color rgb="FF143B63"/>
      <name val="Calibri"/>
    </font>
    <font>
      <b/>
      <sz val="11.0"/>
      <color rgb="FF7C3AED"/>
      <name val="Calibri"/>
    </font>
    <font>
      <i/>
      <sz val="9.0"/>
      <color rgb="FF7A0F0F"/>
      <name val="Calibri"/>
    </font>
    <font>
      <b/>
      <sz val="10.0"/>
      <color rgb="FF334155"/>
      <name val="Calibri"/>
    </font>
    <font>
      <b/>
      <sz val="12.0"/>
      <color rgb="FF143B63"/>
      <name val="Calibri"/>
    </font>
    <font>
      <b/>
      <sz val="9.0"/>
      <color rgb="FFF97316"/>
      <name val="Calibri"/>
    </font>
    <font>
      <b/>
      <sz val="9.0"/>
      <color rgb="FFEF4444"/>
      <name val="Calibri"/>
    </font>
    <font>
      <i/>
      <u/>
      <sz val="10.0"/>
      <color rgb="FF2563EB"/>
      <name val="Calibri"/>
    </font>
    <font>
      <b/>
      <sz val="10.0"/>
      <color rgb="FF7C3AED"/>
      <name val="Calibri"/>
    </font>
  </fonts>
  <fills count="15">
    <fill>
      <patternFill patternType="none"/>
    </fill>
    <fill>
      <patternFill patternType="lightGray"/>
    </fill>
    <fill>
      <patternFill patternType="solid">
        <fgColor rgb="FF143B63"/>
        <bgColor rgb="FF143B63"/>
      </patternFill>
    </fill>
    <fill>
      <patternFill patternType="solid">
        <fgColor rgb="FF7C3AED"/>
        <bgColor rgb="FF7C3AED"/>
      </patternFill>
    </fill>
    <fill>
      <patternFill patternType="solid">
        <fgColor rgb="FFF8FAFC"/>
        <bgColor rgb="FFF8FAFC"/>
      </patternFill>
    </fill>
    <fill>
      <patternFill patternType="solid">
        <fgColor rgb="FFF3E8FF"/>
        <bgColor rgb="FFF3E8FF"/>
      </patternFill>
    </fill>
    <fill>
      <patternFill patternType="solid">
        <fgColor rgb="FFFACC15"/>
        <bgColor rgb="FFFACC15"/>
      </patternFill>
    </fill>
    <fill>
      <patternFill patternType="solid">
        <fgColor rgb="FFFFF9E5"/>
        <bgColor rgb="FFFFF9E5"/>
      </patternFill>
    </fill>
    <fill>
      <patternFill patternType="solid">
        <fgColor rgb="FF2563EB"/>
        <bgColor rgb="FF2563EB"/>
      </patternFill>
    </fill>
    <fill>
      <patternFill patternType="solid">
        <fgColor rgb="FFF97316"/>
        <bgColor rgb="FFF97316"/>
      </patternFill>
    </fill>
    <fill>
      <patternFill patternType="solid">
        <fgColor rgb="FFEF4444"/>
        <bgColor rgb="FFEF4444"/>
      </patternFill>
    </fill>
    <fill>
      <patternFill patternType="solid">
        <fgColor rgb="FFE0F2FE"/>
        <bgColor rgb="FFE0F2FE"/>
      </patternFill>
    </fill>
    <fill>
      <patternFill patternType="solid">
        <fgColor rgb="FF22C55E"/>
        <bgColor rgb="FF22C55E"/>
      </patternFill>
    </fill>
    <fill>
      <patternFill patternType="solid">
        <fgColor rgb="FFFEE2E2"/>
        <bgColor rgb="FFFEE2E2"/>
      </patternFill>
    </fill>
    <fill>
      <patternFill patternType="solid">
        <fgColor rgb="FFFEF3C7"/>
        <bgColor rgb="FFFEF3C7"/>
      </patternFill>
    </fill>
  </fills>
  <borders count="25">
    <border/>
    <border>
      <left/>
      <top/>
      <bottom/>
    </border>
    <border>
      <top/>
      <bottom/>
    </border>
    <border>
      <right/>
      <top/>
      <bottom/>
    </border>
    <border>
      <left style="thin">
        <color rgb="FFE5E7EB"/>
      </left>
      <top style="thin">
        <color rgb="FFE5E7EB"/>
      </top>
      <bottom style="thin">
        <color rgb="FFE5E7EB"/>
      </bottom>
    </border>
    <border>
      <top style="thin">
        <color rgb="FFE5E7EB"/>
      </top>
      <bottom style="thin">
        <color rgb="FFE5E7EB"/>
      </bottom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E5E7EB"/>
      </left>
      <top style="thin">
        <color rgb="FFE5E7EB"/>
      </top>
    </border>
    <border>
      <top style="thin">
        <color rgb="FFE5E7EB"/>
      </top>
    </border>
    <border>
      <right style="thin">
        <color rgb="FFE5E7EB"/>
      </right>
      <top style="thin">
        <color rgb="FFE5E7EB"/>
      </top>
    </border>
    <border>
      <left style="thin">
        <color rgb="FFE5E7EB"/>
      </left>
    </border>
    <border>
      <right style="thin">
        <color rgb="FFE5E7EB"/>
      </right>
    </border>
    <border>
      <left style="thin">
        <color rgb="FFE5E7EB"/>
      </left>
      <bottom style="thin">
        <color rgb="FFE5E7EB"/>
      </bottom>
    </border>
    <border>
      <bottom style="thin">
        <color rgb="FFE5E7EB"/>
      </bottom>
    </border>
    <border>
      <right style="thin">
        <color rgb="FFE5E7EB"/>
      </right>
      <bottom style="thin">
        <color rgb="FFE5E7EB"/>
      </bottom>
    </border>
    <border>
      <left/>
    </border>
    <border>
      <right/>
    </border>
    <border>
      <left/>
      <right/>
      <top/>
      <bottom/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horizontal="left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1" fillId="2" fontId="5" numFmtId="0" xfId="0" applyAlignment="1" applyBorder="1" applyFill="1" applyFont="1">
      <alignment horizontal="left" vertical="center"/>
    </xf>
    <xf borderId="1" fillId="3" fontId="5" numFmtId="0" xfId="0" applyAlignment="1" applyBorder="1" applyFill="1" applyFont="1">
      <alignment horizontal="left" vertical="center"/>
    </xf>
    <xf borderId="0" fillId="0" fontId="6" numFmtId="0" xfId="0" applyFont="1"/>
    <xf borderId="1" fillId="4" fontId="7" numFmtId="0" xfId="0" applyAlignment="1" applyBorder="1" applyFill="1" applyFont="1">
      <alignment horizontal="left" vertical="center"/>
    </xf>
    <xf borderId="0" fillId="0" fontId="8" numFmtId="0" xfId="0" applyFont="1"/>
    <xf borderId="0" fillId="0" fontId="9" numFmtId="0" xfId="0" applyFont="1"/>
    <xf borderId="4" fillId="5" fontId="10" numFmtId="0" xfId="0" applyAlignment="1" applyBorder="1" applyFill="1" applyFont="1">
      <alignment horizontal="left" shrinkToFit="0" vertical="center" wrapText="1"/>
    </xf>
    <xf borderId="1" fillId="6" fontId="4" numFmtId="0" xfId="0" applyBorder="1" applyFill="1" applyFont="1"/>
    <xf borderId="5" fillId="0" fontId="3" numFmtId="0" xfId="0" applyBorder="1" applyFont="1"/>
    <xf borderId="6" fillId="0" fontId="11" numFmtId="0" xfId="0" applyAlignment="1" applyBorder="1" applyFont="1">
      <alignment horizontal="left" shrinkToFit="0" vertical="center" wrapText="1"/>
    </xf>
    <xf borderId="7" fillId="0" fontId="3" numFmtId="0" xfId="0" applyBorder="1" applyFont="1"/>
    <xf borderId="6" fillId="7" fontId="12" numFmtId="0" xfId="0" applyAlignment="1" applyBorder="1" applyFill="1" applyFont="1">
      <alignment horizontal="center" shrinkToFit="0" vertical="center" wrapText="1"/>
    </xf>
    <xf borderId="8" fillId="8" fontId="13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/>
    </xf>
    <xf borderId="9" fillId="0" fontId="3" numFmtId="0" xfId="0" applyBorder="1" applyFont="1"/>
    <xf borderId="10" fillId="0" fontId="3" numFmtId="0" xfId="0" applyBorder="1" applyFont="1"/>
    <xf borderId="6" fillId="2" fontId="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left" vertical="center"/>
    </xf>
    <xf borderId="4" fillId="8" fontId="1" numFmtId="0" xfId="0" applyAlignment="1" applyBorder="1" applyFill="1" applyFont="1">
      <alignment horizontal="left" vertical="center"/>
    </xf>
    <xf borderId="11" fillId="0" fontId="3" numFmtId="0" xfId="0" applyBorder="1" applyFont="1"/>
    <xf borderId="6" fillId="7" fontId="12" numFmtId="164" xfId="0" applyAlignment="1" applyBorder="1" applyFill="1" applyFont="1" applyNumberFormat="1">
      <alignment horizontal="center" shrinkToFit="0" vertical="center" wrapText="1"/>
    </xf>
    <xf borderId="12" fillId="0" fontId="3" numFmtId="0" xfId="0" applyBorder="1" applyFont="1"/>
    <xf borderId="6" fillId="0" fontId="14" numFmtId="0" xfId="0" applyAlignment="1" applyBorder="1" applyFont="1">
      <alignment horizontal="left" shrinkToFit="0" vertical="center" wrapText="1"/>
    </xf>
    <xf borderId="13" fillId="0" fontId="3" numFmtId="0" xfId="0" applyBorder="1" applyFont="1"/>
    <xf borderId="6" fillId="7" fontId="12" numFmtId="14" xfId="0" applyAlignment="1" applyBorder="1" applyFill="1" applyFont="1" applyNumberFormat="1">
      <alignment horizontal="center" shrinkToFit="0" vertical="center" wrapText="1"/>
    </xf>
    <xf borderId="4" fillId="9" fontId="1" numFmtId="0" xfId="0" applyAlignment="1" applyBorder="1" applyFill="1" applyFont="1">
      <alignment horizontal="left" vertical="center"/>
    </xf>
    <xf borderId="0" fillId="0" fontId="15" numFmtId="0" xfId="0" applyFont="1"/>
    <xf borderId="0" fillId="0" fontId="12" numFmtId="0" xfId="0" applyAlignment="1" applyFont="1">
      <alignment horizontal="left" shrinkToFit="0" vertical="top" wrapText="1"/>
    </xf>
    <xf borderId="6" fillId="7" fontId="12" numFmtId="1" xfId="0" applyAlignment="1" applyBorder="1" applyFill="1" applyFont="1" applyNumberFormat="1">
      <alignment horizontal="center" shrinkToFit="0" vertical="center" wrapText="1"/>
    </xf>
    <xf borderId="6" fillId="0" fontId="16" numFmtId="164" xfId="0" applyAlignment="1" applyBorder="1" applyFont="1" applyNumberFormat="1">
      <alignment horizontal="center" shrinkToFit="0" vertical="center" wrapText="1"/>
    </xf>
    <xf borderId="6" fillId="7" fontId="4" numFmtId="0" xfId="0" applyBorder="1" applyFill="1" applyFont="1"/>
    <xf borderId="4" fillId="10" fontId="1" numFmtId="0" xfId="0" applyAlignment="1" applyBorder="1" applyFill="1" applyFont="1">
      <alignment horizontal="left" vertical="center"/>
    </xf>
    <xf borderId="0" fillId="0" fontId="12" numFmtId="0" xfId="0" applyAlignment="1" applyFont="1">
      <alignment horizontal="left" shrinkToFit="0" vertical="center" wrapText="1"/>
    </xf>
    <xf borderId="6" fillId="11" fontId="4" numFmtId="0" xfId="0" applyBorder="1" applyFill="1" applyFont="1"/>
    <xf borderId="4" fillId="7" fontId="12" numFmtId="0" xfId="0" applyAlignment="1" applyBorder="1" applyFill="1" applyFont="1">
      <alignment horizontal="center" shrinkToFit="0" vertical="center" wrapText="1"/>
    </xf>
    <xf borderId="6" fillId="12" fontId="4" numFmtId="0" xfId="0" applyBorder="1" applyFill="1" applyFont="1"/>
    <xf borderId="6" fillId="0" fontId="17" numFmtId="0" xfId="0" applyAlignment="1" applyBorder="1" applyFont="1">
      <alignment horizontal="left" shrinkToFit="0" vertical="center" wrapText="1"/>
    </xf>
    <xf borderId="6" fillId="9" fontId="4" numFmtId="0" xfId="0" applyBorder="1" applyFill="1" applyFont="1"/>
    <xf borderId="6" fillId="10" fontId="4" numFmtId="0" xfId="0" applyBorder="1" applyFill="1" applyFont="1"/>
    <xf borderId="6" fillId="6" fontId="4" numFmtId="0" xfId="0" applyBorder="1" applyFill="1" applyFont="1"/>
    <xf borderId="6" fillId="3" fontId="4" numFmtId="0" xfId="0" applyBorder="1" applyFill="1" applyFont="1"/>
    <xf borderId="6" fillId="7" fontId="12" numFmtId="165" xfId="0" applyAlignment="1" applyBorder="1" applyFill="1" applyFont="1" applyNumberFormat="1">
      <alignment horizontal="center" shrinkToFit="0" vertical="center" wrapText="1"/>
    </xf>
    <xf borderId="14" fillId="13" fontId="18" numFmtId="0" xfId="0" applyAlignment="1" applyBorder="1" applyFill="1" applyFont="1">
      <alignment horizontal="left" shrinkToFit="0" vertical="top" wrapText="1"/>
    </xf>
    <xf borderId="15" fillId="0" fontId="3" numFmtId="0" xfId="0" applyBorder="1" applyFont="1"/>
    <xf borderId="16" fillId="0" fontId="3" numFmtId="0" xfId="0" applyBorder="1" applyFont="1"/>
    <xf borderId="4" fillId="6" fontId="18" numFmtId="0" xfId="0" applyAlignment="1" applyBorder="1" applyFill="1" applyFont="1">
      <alignment horizontal="center" shrinkToFit="0" vertical="center" wrapText="1"/>
    </xf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1" fillId="4" fontId="19" numFmtId="0" xfId="0" applyAlignment="1" applyBorder="1" applyFill="1" applyFont="1">
      <alignment horizontal="left" shrinkToFit="0" vertical="center" wrapText="1"/>
    </xf>
    <xf borderId="6" fillId="14" fontId="11" numFmtId="0" xfId="0" applyAlignment="1" applyBorder="1" applyFill="1" applyFont="1">
      <alignment horizontal="left" shrinkToFit="0" vertical="center" wrapText="1"/>
    </xf>
    <xf borderId="6" fillId="7" fontId="20" numFmtId="164" xfId="0" applyAlignment="1" applyBorder="1" applyFill="1" applyFont="1" applyNumberFormat="1">
      <alignment horizontal="center" shrinkToFit="0" vertical="center" wrapText="1"/>
    </xf>
    <xf borderId="0" fillId="0" fontId="21" numFmtId="0" xfId="0" applyAlignment="1" applyFont="1">
      <alignment horizontal="center"/>
    </xf>
    <xf borderId="1" fillId="9" fontId="1" numFmtId="0" xfId="0" applyAlignment="1" applyBorder="1" applyFill="1" applyFont="1">
      <alignment horizontal="left" vertical="center"/>
    </xf>
    <xf borderId="6" fillId="9" fontId="2" numFmtId="0" xfId="0" applyAlignment="1" applyBorder="1" applyFill="1" applyFont="1">
      <alignment horizontal="center" shrinkToFit="0" vertical="center" wrapText="1"/>
    </xf>
    <xf borderId="6" fillId="0" fontId="22" numFmtId="0" xfId="0" applyAlignment="1" applyBorder="1" applyFont="1">
      <alignment horizontal="left" shrinkToFit="0" vertical="center" wrapText="1"/>
    </xf>
    <xf borderId="6" fillId="0" fontId="23" numFmtId="0" xfId="0" applyAlignment="1" applyBorder="1" applyFont="1">
      <alignment horizontal="left" shrinkToFit="0" vertical="center" wrapText="1"/>
    </xf>
    <xf borderId="6" fillId="7" fontId="12" numFmtId="0" xfId="0" applyAlignment="1" applyBorder="1" applyFill="1" applyFont="1">
      <alignment horizontal="left" shrinkToFit="0" vertical="center" wrapText="1"/>
    </xf>
    <xf borderId="6" fillId="0" fontId="19" numFmtId="0" xfId="0" applyAlignment="1" applyBorder="1" applyFont="1">
      <alignment horizontal="left" shrinkToFit="0" vertical="center" wrapText="1"/>
    </xf>
    <xf borderId="6" fillId="14" fontId="22" numFmtId="0" xfId="0" applyAlignment="1" applyBorder="1" applyFill="1" applyFont="1">
      <alignment horizontal="left" shrinkToFit="0" vertical="center" wrapText="1"/>
    </xf>
    <xf borderId="6" fillId="14" fontId="24" numFmtId="164" xfId="0" applyAlignment="1" applyBorder="1" applyFill="1" applyFont="1" applyNumberFormat="1">
      <alignment horizontal="center" shrinkToFit="0" vertical="center" wrapText="1"/>
    </xf>
    <xf borderId="1" fillId="10" fontId="1" numFmtId="0" xfId="0" applyAlignment="1" applyBorder="1" applyFill="1" applyFont="1">
      <alignment horizontal="left" vertical="center"/>
    </xf>
    <xf borderId="6" fillId="10" fontId="2" numFmtId="0" xfId="0" applyAlignment="1" applyBorder="1" applyFill="1" applyFont="1">
      <alignment horizontal="center" shrinkToFit="0" vertical="center" wrapText="1"/>
    </xf>
    <xf borderId="6" fillId="0" fontId="25" numFmtId="0" xfId="0" applyAlignment="1" applyBorder="1" applyFont="1">
      <alignment horizontal="left" shrinkToFit="0" vertical="center" wrapText="1"/>
    </xf>
    <xf borderId="6" fillId="4" fontId="26" numFmtId="0" xfId="0" applyAlignment="1" applyBorder="1" applyFill="1" applyFont="1">
      <alignment horizontal="left" shrinkToFit="0" vertical="center" wrapText="1"/>
    </xf>
    <xf borderId="6" fillId="13" fontId="25" numFmtId="0" xfId="0" applyAlignment="1" applyBorder="1" applyFill="1" applyFont="1">
      <alignment horizontal="left" shrinkToFit="0" vertical="center" wrapText="1"/>
    </xf>
    <xf borderId="6" fillId="13" fontId="27" numFmtId="164" xfId="0" applyAlignment="1" applyBorder="1" applyFill="1" applyFont="1" applyNumberFormat="1">
      <alignment horizontal="center" shrinkToFit="0" vertical="center" wrapText="1"/>
    </xf>
    <xf borderId="1" fillId="8" fontId="1" numFmtId="0" xfId="0" applyAlignment="1" applyBorder="1" applyFill="1" applyFont="1">
      <alignment horizontal="left" vertical="center"/>
    </xf>
    <xf borderId="8" fillId="2" fontId="13" numFmtId="0" xfId="0" applyAlignment="1" applyBorder="1" applyFill="1" applyFont="1">
      <alignment horizontal="center" vertical="center"/>
    </xf>
    <xf borderId="8" fillId="11" fontId="28" numFmtId="164" xfId="0" applyAlignment="1" applyBorder="1" applyFill="1" applyFont="1" applyNumberFormat="1">
      <alignment horizontal="center" vertical="center"/>
    </xf>
    <xf borderId="22" fillId="0" fontId="3" numFmtId="0" xfId="0" applyBorder="1" applyFont="1"/>
    <xf borderId="23" fillId="0" fontId="3" numFmtId="0" xfId="0" applyBorder="1" applyFont="1"/>
    <xf borderId="4" fillId="6" fontId="18" numFmtId="0" xfId="0" applyAlignment="1" applyBorder="1" applyFill="1" applyFont="1">
      <alignment horizontal="left" shrinkToFit="0" vertical="center" wrapText="1"/>
    </xf>
    <xf borderId="4" fillId="0" fontId="29" numFmtId="164" xfId="0" applyAlignment="1" applyBorder="1" applyFont="1" applyNumberFormat="1">
      <alignment horizontal="center" shrinkToFit="0" vertical="center" wrapText="1"/>
    </xf>
    <xf borderId="4" fillId="0" fontId="29" numFmtId="165" xfId="0" applyAlignment="1" applyBorder="1" applyFont="1" applyNumberFormat="1">
      <alignment horizontal="center" shrinkToFit="0" vertical="center" wrapText="1"/>
    </xf>
    <xf borderId="1" fillId="3" fontId="1" numFmtId="0" xfId="0" applyAlignment="1" applyBorder="1" applyFill="1" applyFont="1">
      <alignment horizontal="left" vertical="center"/>
    </xf>
    <xf borderId="6" fillId="0" fontId="11" numFmtId="165" xfId="0" applyAlignment="1" applyBorder="1" applyFont="1" applyNumberFormat="1">
      <alignment horizontal="center" shrinkToFit="0" vertical="center" wrapText="1"/>
    </xf>
    <xf borderId="6" fillId="14" fontId="20" numFmtId="165" xfId="0" applyAlignment="1" applyBorder="1" applyFill="1" applyFont="1" applyNumberFormat="1">
      <alignment horizontal="center" shrinkToFit="0" vertical="center" wrapText="1"/>
    </xf>
    <xf borderId="6" fillId="0" fontId="29" numFmtId="165" xfId="0" applyAlignment="1" applyBorder="1" applyFont="1" applyNumberFormat="1">
      <alignment horizontal="center" shrinkToFit="0" vertical="center" wrapText="1"/>
    </xf>
    <xf borderId="1" fillId="12" fontId="1" numFmtId="0" xfId="0" applyAlignment="1" applyBorder="1" applyFill="1" applyFont="1">
      <alignment horizontal="left" vertical="center"/>
    </xf>
    <xf borderId="6" fillId="11" fontId="11" numFmtId="0" xfId="0" applyAlignment="1" applyBorder="1" applyFill="1" applyFont="1">
      <alignment horizontal="left" shrinkToFit="0" vertical="center" wrapText="1"/>
    </xf>
    <xf borderId="6" fillId="11" fontId="29" numFmtId="164" xfId="0" applyAlignment="1" applyBorder="1" applyFill="1" applyFont="1" applyNumberFormat="1">
      <alignment horizontal="center" shrinkToFit="0" vertical="center" wrapText="1"/>
    </xf>
    <xf borderId="6" fillId="11" fontId="16" numFmtId="164" xfId="0" applyAlignment="1" applyBorder="1" applyFill="1" applyFont="1" applyNumberFormat="1">
      <alignment horizontal="center" shrinkToFit="0" vertical="center" wrapText="1"/>
    </xf>
    <xf borderId="6" fillId="14" fontId="15" numFmtId="164" xfId="0" applyAlignment="1" applyBorder="1" applyFill="1" applyFont="1" applyNumberFormat="1">
      <alignment horizontal="center" shrinkToFit="0" vertical="center" wrapText="1"/>
    </xf>
    <xf borderId="6" fillId="5" fontId="30" numFmtId="164" xfId="0" applyAlignment="1" applyBorder="1" applyFill="1" applyFont="1" applyNumberFormat="1">
      <alignment horizontal="center" shrinkToFit="0" vertical="center" wrapText="1"/>
    </xf>
    <xf borderId="1" fillId="6" fontId="31" numFmtId="0" xfId="0" applyAlignment="1" applyBorder="1" applyFill="1" applyFont="1">
      <alignment horizontal="left" shrinkToFit="0" vertical="center" wrapText="1"/>
    </xf>
    <xf borderId="6" fillId="0" fontId="29" numFmtId="164" xfId="0" applyAlignment="1" applyBorder="1" applyFont="1" applyNumberFormat="1">
      <alignment horizontal="center" shrinkToFit="0" vertical="center" wrapText="1"/>
    </xf>
    <xf borderId="6" fillId="7" fontId="32" numFmtId="0" xfId="0" applyAlignment="1" applyBorder="1" applyFill="1" applyFont="1">
      <alignment horizontal="center" shrinkToFit="0" vertical="center" wrapText="1"/>
    </xf>
    <xf borderId="6" fillId="2" fontId="2" numFmtId="0" xfId="0" applyAlignment="1" applyBorder="1" applyFill="1" applyFont="1">
      <alignment horizontal="left" shrinkToFit="0" vertical="center" wrapText="1"/>
    </xf>
    <xf borderId="4" fillId="14" fontId="33" numFmtId="0" xfId="0" applyAlignment="1" applyBorder="1" applyFill="1" applyFont="1">
      <alignment horizontal="center" shrinkToFit="0" vertical="center" wrapText="1"/>
    </xf>
    <xf borderId="6" fillId="2" fontId="1" numFmtId="0" xfId="0" applyAlignment="1" applyBorder="1" applyFill="1" applyFont="1">
      <alignment horizontal="center" shrinkToFit="0" vertical="center" wrapText="1"/>
    </xf>
    <xf borderId="6" fillId="14" fontId="11" numFmtId="164" xfId="0" applyAlignment="1" applyBorder="1" applyFill="1" applyFont="1" applyNumberFormat="1">
      <alignment horizontal="center" shrinkToFit="0" vertical="center" wrapText="1"/>
    </xf>
    <xf borderId="6" fillId="0" fontId="23" numFmtId="0" xfId="0" applyAlignment="1" applyBorder="1" applyFont="1">
      <alignment horizontal="left" shrinkToFit="0" vertical="top" wrapText="1"/>
    </xf>
    <xf borderId="6" fillId="0" fontId="3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6" fillId="0" fontId="35" numFmtId="0" xfId="0" applyAlignment="1" applyBorder="1" applyFont="1">
      <alignment horizontal="center" shrinkToFit="0" vertical="center" wrapText="1"/>
    </xf>
    <xf borderId="0" fillId="0" fontId="20" numFmtId="0" xfId="0" applyFont="1"/>
    <xf borderId="24" fillId="2" fontId="2" numFmtId="0" xfId="0" applyBorder="1" applyFill="1" applyFont="1"/>
    <xf borderId="24" fillId="2" fontId="2" numFmtId="0" xfId="0" applyAlignment="1" applyBorder="1" applyFill="1" applyFont="1">
      <alignment horizontal="center" shrinkToFit="0" vertical="center" wrapText="1"/>
    </xf>
    <xf borderId="0" fillId="0" fontId="32" numFmtId="0" xfId="0" applyFont="1"/>
    <xf borderId="6" fillId="0" fontId="12" numFmtId="0" xfId="0" applyAlignment="1" applyBorder="1" applyFont="1">
      <alignment horizontal="left" shrinkToFit="0" vertical="top" wrapText="1"/>
    </xf>
    <xf borderId="6" fillId="0" fontId="36" numFmtId="0" xfId="0" applyAlignment="1" applyBorder="1" applyFont="1">
      <alignment horizontal="left" shrinkToFit="0" vertical="top" wrapText="1"/>
    </xf>
    <xf borderId="0" fillId="0" fontId="11" numFmtId="0" xfId="0" applyFont="1"/>
    <xf borderId="6" fillId="11" fontId="12" numFmtId="0" xfId="0" applyAlignment="1" applyBorder="1" applyFill="1" applyFont="1">
      <alignment horizontal="left" shrinkToFit="0" vertical="center" wrapText="1"/>
    </xf>
    <xf borderId="0" fillId="0" fontId="33" numFmtId="0" xfId="0" applyFont="1"/>
    <xf borderId="6" fillId="0" fontId="4" numFmtId="0" xfId="0" applyAlignment="1" applyBorder="1" applyFont="1">
      <alignment horizontal="left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4" fillId="0" fontId="12" numFmtId="0" xfId="0" applyAlignment="1" applyBorder="1" applyFont="1">
      <alignment horizontal="left" shrinkToFit="0" vertical="top" wrapText="1"/>
    </xf>
    <xf borderId="0" fillId="0" fontId="37" numFmtId="0" xfId="0" applyFont="1"/>
    <xf borderId="6" fillId="4" fontId="4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Comparativo de cenários — Base corrigida, CBS, IBS e Total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'Comparador de Cenários'!$B$23</c:f>
            </c:strRef>
          </c:tx>
          <c:cat>
            <c:strRef>
              <c:f>'Comparador de Cenários'!$A$24:$A$27</c:f>
            </c:strRef>
          </c:cat>
          <c:val>
            <c:numRef>
              <c:f>'Comparador de Cenários'!$B$24:$B$27</c:f>
              <c:numCache/>
            </c:numRef>
          </c:val>
        </c:ser>
        <c:ser>
          <c:idx val="1"/>
          <c:order val="1"/>
          <c:tx>
            <c:strRef>
              <c:f>'Comparador de Cenários'!$C$23</c:f>
            </c:strRef>
          </c:tx>
          <c:cat>
            <c:strRef>
              <c:f>'Comparador de Cenários'!$A$24:$A$27</c:f>
            </c:strRef>
          </c:cat>
          <c:val>
            <c:numRef>
              <c:f>'Comparador de Cenários'!$C$24:$C$27</c:f>
              <c:numCache/>
            </c:numRef>
          </c:val>
        </c:ser>
        <c:ser>
          <c:idx val="2"/>
          <c:order val="2"/>
          <c:tx>
            <c:strRef>
              <c:f>'Comparador de Cenários'!$D$23</c:f>
            </c:strRef>
          </c:tx>
          <c:cat>
            <c:strRef>
              <c:f>'Comparador de Cenários'!$A$24:$A$27</c:f>
            </c:strRef>
          </c:cat>
          <c:val>
            <c:numRef>
              <c:f>'Comparador de Cenários'!$D$24:$D$27</c:f>
              <c:numCache/>
            </c:numRef>
          </c:val>
        </c:ser>
        <c:axId val="1565910756"/>
        <c:axId val="1658419550"/>
      </c:barChart>
      <c:catAx>
        <c:axId val="15659107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Métrica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8419550"/>
      </c:catAx>
      <c:valAx>
        <c:axId val="1658419550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56591075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ocumenttasks/documenttask1.xml><?xml version="1.0" encoding="utf-8"?>
<Tasks xmlns="http://schemas.microsoft.com/office/tasks/2019/documenttasks"/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28</xdr:row>
      <xdr:rowOff>0</xdr:rowOff>
    </xdr:from>
    <xdr:ext cx="7191375" cy="35909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EDUCA VISUAL DIGITAL" id="{aa97c761-b885-4f06-a187-af6ef4cbaa43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43" dT="2026-09-14T13:09:43.00" personId="{aa97c761-b885-4f06-a187-af6ef4cbaa43}" id="{c7f8d478-c66f-4800-b92d-b66935bdd1a4}" done="0">
    <x18tc:text xml:space="preserve">O próprio IBS não integra a sua base (cálculo por fora).</x18tc:text>
  </x18tc:threadedComment>
  <x18tc:threadedComment ref="B33" dT="2026-09-14T13:09:43.00" personId="{aa97c761-b885-4f06-a187-af6ef4cbaa43}" id="{00a3fdf0-bba9-4146-99c8-3b75a519640d}" done="0">
    <x18tc:text xml:space="preserve">Tarifas cobradas na operação ou suportadas pelo fornecedor.</x18tc:text>
  </x18tc:threadedComment>
  <x18tc:threadedComment ref="B26" dT="2026-09-14T13:09:43.00" personId="{aa97c761-b885-4f06-a187-af6ef4cbaa43}" id="{da702860-9885-43e4-91b5-6e4a5071cd99}" done="0">
    <x18tc:text xml:space="preserve">Demais acréscimos previstos na operação.</x18tc:text>
  </x18tc:threadedComment>
  <x18tc:threadedComment ref="B52" dT="2026-09-14T13:09:43.00" personId="{aa97c761-b885-4f06-a187-af6ef4cbaa43}" id="{1f203bde-8c59-4495-8991-ae2f4a657f0e}" done="0">
    <x18tc:text xml:space="preserve">A ser confirmado conforme regra da importação aplicável (art. 68 e seguintes da LC 214/2025). Necessita validação manual.</x18tc:text>
  </x18tc:threadedComment>
  <x18tc:threadedComment ref="B25" dT="2026-09-14T13:09:43.00" personId="{aa97c761-b885-4f06-a187-af6ef4cbaa43}" id="{6ea0d491-ae49-4e3f-9406-7c77d427e608}" done="0">
    <x18tc:text xml:space="preserve">Multas cobradas do adquirente como parte do valor da operação.</x18tc:text>
  </x18tc:threadedComment>
  <x18tc:threadedComment ref="B76" dT="2026-09-14T13:09:43.00" personId="{aa97c761-b885-4f06-a187-af6ef4cbaa43}" id="{9a868f03-71be-4bde-92fc-b995195a87af}" done="0">
    <x18tc:text xml:space="preserve">Cenário 2026: 0,9% (art. 346).</x18tc:text>
  </x18tc:threadedComment>
  <x18tc:threadedComment ref="B46" dT="2026-09-14T13:09:43.00" personId="{aa97c761-b885-4f06-a187-af6ef4cbaa43}" id="{58e29aba-a2a9-461a-9f41-b69efad151ec}" done="0">
    <x18tc:text xml:space="preserve">Parcela redutora do preço que consta no documento fiscal e não depende de evento posterior (§3º).</x18tc:text>
  </x18tc:threadedComment>
  <x18tc:threadedComment ref="B38" dT="2026-09-14T13:09:43.00" personId="{aa97c761-b885-4f06-a187-af6ef4cbaa43}" id="{efe756e3-f7d9-4df1-876d-81e3001ca8a5}" done="0">
    <x18tc:text xml:space="preserve">Reservado para acréscimos previstos em regulamento específico. Confirmar base legal.</x18tc:text>
  </x18tc:threadedComment>
  <x18tc:threadedComment ref="B56" dT="2026-09-14T13:09:43.00" personId="{aa97c761-b885-4f06-a187-af6ef4cbaa43}" id="{b05a3d36-f292-4978-beb8-0096a7d83c26}" done="0">
    <x18tc:text xml:space="preserve">Ajustes específicos permitidos pela documentação fiscal aplicável.</x18tc:text>
  </x18tc:threadedComment>
  <x18tc:threadedComment ref="B28" dT="2026-09-14T13:09:43.00" personId="{aa97c761-b885-4f06-a187-af6ef4cbaa43}" id="{d02df072-9084-4d39-838f-59153fe7dfdb}" done="0">
    <x18tc:text xml:space="preserve">Descontos que dependem de evento futuro (ex.: pagamento antecipado ou compra mínima). Integram a base.</x18tc:text>
  </x18tc:threadedComment>
  <x18tc:threadedComment ref="B36" dT="2026-09-14T13:09:43.00" personId="{aa97c761-b885-4f06-a187-af6ef4cbaa43}" id="{c77b704c-6ceb-4d16-b531-7eadc61d519e}" done="0">
    <x18tc:text xml:space="preserve">Demais importâncias cobradas ou recebidas como parte do valor da operação.</x18tc:text>
  </x18tc:threadedComment>
  <x18tc:threadedComment ref="B24" dT="2026-09-14T13:09:43.00" personId="{aa97c761-b885-4f06-a187-af6ef4cbaa43}" id="{90df9973-4ba2-412c-969d-fcc26a3e1acc}" done="0">
    <x18tc:text xml:space="preserve">Juros contratados na operação que compõem o valor cobrado.</x18tc:text>
  </x18tc:threadedComment>
  <x18tc:threadedComment ref="B19" dT="2026-09-14T13:09:43.00" personId="{aa97c761-b885-4f06-a187-af6ef4cbaa43}" id="{64b7f7ff-80b5-4e34-936c-45b00e339b85}" done="0">
    <x18tc:text xml:space="preserve">Digite o valor inicial da operação (sem juros, sem descontos, sem tributos).</x18tc:text>
  </x18tc:threadedComment>
  <x18tc:threadedComment ref="B45" dT="2026-09-14T13:09:43.00" personId="{aa97c761-b885-4f06-a187-af6ef4cbaa43}" id="{ed94a354-21c2-436e-80ac-070a64d02a01}" done="0">
    <x18tc:text xml:space="preserve">O montante do Imposto sobre Produtos Industrializados não integra a base do IBS e da CBS.</x18tc:text>
  </x18tc:threadedComment>
  <x18tc:threadedComment ref="B77" dT="2026-09-14T13:09:43.00" personId="{aa97c761-b885-4f06-a187-af6ef4cbaa43}" id="{3951020e-46bb-4a13-9c0e-f1643754936b}" done="0">
    <x18tc:text xml:space="preserve">Cenário 2026: 0,1% (art. 343).</x18tc:text>
  </x18tc:threadedComment>
  <x18tc:threadedComment ref="B27" dT="2026-09-14T13:09:43.00" personId="{aa97c761-b885-4f06-a187-af6ef4cbaa43}" id="{d4d0ab9d-5bee-424c-8e60-ee51751574c4}" done="0">
    <x18tc:text xml:space="preserve">Encargos financeiros ou operacionais debitados ao adquirente.</x18tc:text>
  </x18tc:threadedComment>
  <x18tc:threadedComment ref="B34" dT="2026-09-14T13:09:43.00" personId="{aa97c761-b885-4f06-a187-af6ef4cbaa43}" id="{f51589a2-8178-4ba6-b472-24b29c65bacd}" done="0">
    <x18tc:text xml:space="preserve">Seguros cobrados como parte do valor da operação.</x18tc:text>
  </x18tc:threadedComment>
  <x18tc:threadedComment ref="B53" dT="2026-09-14T13:09:43.00" personId="{aa97c761-b885-4f06-a187-af6ef4cbaa43}" id="{ee44dbab-693b-4db1-aeda-c4050603ecae}" done="0">
    <x18tc:text xml:space="preserve">A ser confirmado conforme regra da importação aplicável. Necessita validação manual.</x18tc:text>
  </x18tc:threadedComment>
  <x18tc:threadedComment ref="B37" dT="2026-09-14T13:09:43.00" personId="{aa97c761-b885-4f06-a187-af6ef4cbaa43}" id="{d5756566-91e9-4fe2-8698-90deb3cc7024}" done="0">
    <x18tc:text xml:space="preserve">Ganho em derivativo contratado fora de mercado que oculte o valor da operação.</x18tc:text>
  </x18tc:threadedComment>
  <x18tc:threadedComment ref="B49" dT="2026-09-14T13:09:43.00" personId="{aa97c761-b885-4f06-a187-af6ef4cbaa43}" id="{3b13a59b-dd9f-45ca-859a-136412afb1e1}" done="0">
    <x18tc:text xml:space="preserve">Montante do ISS incidente na operação — exclusão vigente de 1º/01/2026 a 31/12/2032.</x18tc:text>
  </x18tc:threadedComment>
  <x18tc:threadedComment ref="B82" dT="2026-09-14T13:09:43.00" personId="{aa97c761-b885-4f06-a187-af6ef4cbaa43}" id="{19e736b1-a634-4f5f-a2d5-4d12362df27b}" done="0">
    <x18tc:text xml:space="preserve">Percentual de redução legal aplicável ao IBS.</x18tc:text>
  </x18tc:threadedComment>
  <x18tc:threadedComment ref="B31" dT="2026-09-14T13:09:43.00" personId="{aa97c761-b885-4f06-a187-af6ef4cbaa43}" id="{23081f52-f39b-484d-bd5e-27e8cfa19e31}" done="0">
    <x18tc:text xml:space="preserve">Tributos e preços públicos incidentes sobre a operação ou suportados pelo fornecedor, exceto os do §2º do art. 12.</x18tc:text>
  </x18tc:threadedComment>
  <x18tc:threadedComment ref="B50" dT="2026-09-14T13:09:43.00" personId="{aa97c761-b885-4f06-a187-af6ef4cbaa43}" id="{7e6af77e-a3a7-48db-b06d-c3eb3064e914}" done="0">
    <x18tc:text xml:space="preserve">Contribuição para o PIS/Pasep — exclusão vigente de 1º/01/2026 a 31/12/2032.</x18tc:text>
  </x18tc:threadedComment>
  <x18tc:threadedComment ref="B54" dT="2026-09-14T13:09:43.00" personId="{aa97c761-b885-4f06-a187-af6ef4cbaa43}" id="{c2e23a9b-ae55-4370-9761-4f9ab15a486a}" done="0">
    <x18tc:text xml:space="preserve">Contribuição para Iluminação Pública — não integra a base do IBS e da CBS.</x18tc:text>
  </x18tc:threadedComment>
  <x18tc:threadedComment ref="B35" dT="2026-09-14T13:09:43.00" personId="{aa97c761-b885-4f06-a187-af6ef4cbaa43}" id="{6ec73c06-ec52-4c04-b1a9-fb8de99d3920}" done="0">
    <x18tc:text xml:space="preserve">Taxas cobradas como parte do valor da operação.</x18tc:text>
  </x18tc:threadedComment>
  <x18tc:threadedComment ref="B8" dT="2026-09-14T13:09:43.00" personId="{aa97c761-b885-4f06-a187-af6ef4cbaa43}" id="{ef84d777-ca61-4bbb-97b7-dc4f0bd83f5f}" done="0">
    <x18tc:text xml:space="preserve">Digite o ano de referência (2026 a 2032 = transição).</x18tc:text>
  </x18tc:threadedComment>
  <x18tc:threadedComment ref="B47" dT="2026-09-14T13:09:43.00" personId="{aa97c761-b885-4f06-a187-af6ef4cbaa43}" id="{974e202e-3ba8-4056-a33d-3a0183068a8c}" done="0">
    <x18tc:text xml:space="preserve">Valores pagos por conta e ordem ou em nome de terceiro, desde que a documentação fiscal esteja emitida em nome do terceiro.</x18tc:text>
  </x18tc:threadedComment>
  <x18tc:threadedComment ref="B81" dT="2026-09-14T13:09:43.00" personId="{aa97c761-b885-4f06-a187-af6ef4cbaa43}" id="{441f26bb-043b-4bf0-8058-6c224325d47b}" done="0">
    <x18tc:text xml:space="preserve">Percentual de redução legal aplicável, ex.: 60% para saúde (0,60).</x18tc:text>
  </x18tc:threadedComment>
  <x18tc:threadedComment ref="B32" dT="2026-09-14T13:09:43.00" personId="{aa97c761-b885-4f06-a187-af6ef4cbaa43}" id="{45641567-48b7-4c38-81b4-785ea6b0500a}" done="0">
    <x18tc:text xml:space="preserve">Cobrados sobre a operação ou suportados pelo fornecedor.</x18tc:text>
  </x18tc:threadedComment>
  <x18tc:threadedComment ref="B23" dT="2026-09-14T13:09:43.00" personId="{aa97c761-b885-4f06-a187-af6ef4cbaa43}" id="{8c50a7da-f7d1-47ec-b6b6-cc9ecdbdf8ee}" done="0">
    <x18tc:text xml:space="preserve">Acréscimos decorrentes de ajuste do valor da operação.</x18tc:text>
  </x18tc:threadedComment>
  <x18tc:threadedComment ref="B30" dT="2026-09-14T13:09:43.00" personId="{aa97c761-b885-4f06-a187-af6ef4cbaa43}" id="{b038748a-5a0c-4433-a1b3-211714dbae0c}" done="0">
    <x18tc:text xml:space="preserve">O IS integra a base do IBS e da CBS (art. 153, §6º, IV, da CF).</x18tc:text>
  </x18tc:threadedComment>
  <x18tc:threadedComment ref="B48" dT="2026-09-14T13:09:43.00" personId="{aa97c761-b885-4f06-a187-af6ef4cbaa43}" id="{5be7471a-c7fb-47a5-8993-47ef0a4b69bc}" done="0">
    <x18tc:text xml:space="preserve">Montante do ICMS incidente na operação — exclusão vigente de 1º/01/2026 a 31/12/2032.</x18tc:text>
  </x18tc:threadedComment>
  <x18tc:threadedComment ref="B55" dT="2026-09-14T13:09:43.00" personId="{aa97c761-b885-4f06-a187-af6ef4cbaa43}" id="{ce55d635-7db1-471f-b109-ce1782aa72f8}" done="0">
    <x18tc:text xml:space="preserve">Outras exclusões previstas em legislação específica (verificar caso concreto).</x18tc:text>
  </x18tc:threadedComment>
  <x18tc:threadedComment ref="B29" dT="2026-09-14T13:09:43.00" personId="{aa97c761-b885-4f06-a187-af6ef4cbaa43}" id="{554fc85c-1031-432a-8683-28096d8c99e0}" done="0">
    <x18tc:text xml:space="preserve">Frete cobrado quando o transporte é feito pelo próprio fornecedor ou por sua conta e ordem.</x18tc:text>
  </x18tc:threadedComment>
  <x18tc:threadedComment ref="B78" dT="2026-09-14T13:09:43.00" personId="{aa97c761-b885-4f06-a187-af6ef4cbaa43}" id="{0f9f7f3d-491b-4ae8-b0e1-6ad9a5da194b}" done="0">
    <x18tc:text xml:space="preserve">Cenário 2026: não incidente. A partir de 2027 pode haver componente municipal.</x18tc:text>
  </x18tc:threadedComment>
  <x18tc:threadedComment ref="B44" dT="2026-09-14T13:09:43.00" personId="{aa97c761-b885-4f06-a187-af6ef4cbaa43}" id="{1b3899c1-8b2e-4828-8225-e507d15f4be4}" done="0">
    <x18tc:text xml:space="preserve">A própria CBS não integra a sua base (cálculo por fora).</x18tc:text>
  </x18tc:threadedComment>
  <x18tc:threadedComment ref="B51" dT="2026-09-14T13:09:43.00" personId="{aa97c761-b885-4f06-a187-af6ef4cbaa43}" id="{027883ff-36f6-42c4-a31a-ccc1b2a5bfd9}" done="0">
    <x18tc:text xml:space="preserve">Contribuição para o Financiamento da Seguridade Social — exclusão vigente de 1º/01/2026 a 31/12/2032.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lanalto.gov.br/ccivil_03/leis/lcp/lcp214.htm" TargetMode="External"/><Relationship Id="rId2" Type="http://schemas.openxmlformats.org/officeDocument/2006/relationships/hyperlink" Target="https://www.planalto.gov.br/ccivil_03/constituicao/emendas/emc/emc132.htm" TargetMode="External"/><Relationship Id="rId3" Type="http://schemas.openxmlformats.org/officeDocument/2006/relationships/hyperlink" Target="https://www.gov.br/fazenda/pt-br/orgaos/reforma-tributaria" TargetMode="External"/><Relationship Id="rId4" Type="http://schemas.openxmlformats.org/officeDocument/2006/relationships/hyperlink" Target="https://www.cgibs.gov.br/" TargetMode="External"/><Relationship Id="rId5" Type="http://schemas.openxmlformats.org/officeDocument/2006/relationships/hyperlink" Target="https://www.nfe.fazenda.gov.br/" TargetMode="External"/><Relationship Id="rId6" Type="http://schemas.openxmlformats.org/officeDocument/2006/relationships/hyperlink" Target="https://www.gov.br/nfse" TargetMode="External"/><Relationship Id="rId7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3B63"/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5" width="26.0"/>
    <col customWidth="1" min="6" max="6" width="4.0"/>
    <col customWidth="1" min="7" max="26" width="8.71"/>
  </cols>
  <sheetData>
    <row r="1" ht="21.75" customHeight="1">
      <c r="A1" s="1"/>
      <c r="B1" s="3"/>
      <c r="C1" s="3"/>
      <c r="D1" s="3"/>
      <c r="E1" s="3"/>
      <c r="F1" s="4"/>
    </row>
    <row r="2">
      <c r="A2" s="5"/>
      <c r="B2" s="5"/>
      <c r="C2" s="5"/>
      <c r="D2" s="5"/>
      <c r="E2" s="5"/>
      <c r="F2" s="5"/>
    </row>
    <row r="3" ht="31.5" customHeight="1">
      <c r="A3" s="5"/>
      <c r="B3" s="8" t="s">
        <v>4</v>
      </c>
      <c r="F3" s="5"/>
    </row>
    <row r="4" ht="31.5" customHeight="1">
      <c r="A4" s="5"/>
      <c r="B4" s="10" t="s">
        <v>7</v>
      </c>
      <c r="F4" s="5"/>
    </row>
    <row r="5" ht="18.0" customHeight="1">
      <c r="A5" s="5"/>
      <c r="B5" s="11" t="s">
        <v>8</v>
      </c>
      <c r="F5" s="5"/>
    </row>
    <row r="6">
      <c r="A6" s="5"/>
      <c r="B6" s="5"/>
      <c r="C6" s="5"/>
      <c r="D6" s="5"/>
      <c r="E6" s="5"/>
      <c r="F6" s="5"/>
    </row>
    <row r="7" ht="3.75" customHeight="1">
      <c r="A7" s="5"/>
      <c r="B7" s="13"/>
      <c r="C7" s="3"/>
      <c r="D7" s="3"/>
      <c r="E7" s="4"/>
      <c r="F7" s="5"/>
    </row>
    <row r="8">
      <c r="A8" s="5"/>
      <c r="B8" s="5"/>
      <c r="C8" s="5"/>
      <c r="D8" s="5"/>
      <c r="E8" s="5"/>
      <c r="F8" s="5"/>
    </row>
    <row r="9" ht="21.75" customHeight="1">
      <c r="A9" s="5"/>
      <c r="B9" s="18" t="s">
        <v>12</v>
      </c>
      <c r="C9" s="20"/>
      <c r="D9" s="20"/>
      <c r="E9" s="21"/>
      <c r="F9" s="5"/>
    </row>
    <row r="10" ht="21.75" customHeight="1">
      <c r="A10" s="5"/>
      <c r="B10" s="25"/>
      <c r="C10" s="27"/>
      <c r="D10" s="27"/>
      <c r="E10" s="29"/>
      <c r="F10" s="5"/>
    </row>
    <row r="11">
      <c r="A11" s="5"/>
      <c r="B11" s="5"/>
      <c r="C11" s="5"/>
      <c r="D11" s="5"/>
      <c r="E11" s="5"/>
      <c r="F11" s="5"/>
    </row>
    <row r="12">
      <c r="A12" s="5"/>
      <c r="B12" s="32" t="s">
        <v>23</v>
      </c>
      <c r="F12" s="5"/>
    </row>
    <row r="13" ht="15.75" customHeight="1">
      <c r="A13" s="5"/>
      <c r="B13" s="33" t="s">
        <v>30</v>
      </c>
      <c r="F13" s="5"/>
    </row>
    <row r="14" ht="15.75" customHeight="1">
      <c r="A14" s="5"/>
      <c r="F14" s="5"/>
    </row>
    <row r="15" ht="15.75" customHeight="1">
      <c r="A15" s="5"/>
      <c r="F15" s="5"/>
    </row>
    <row r="16" ht="15.75" customHeight="1">
      <c r="A16" s="5"/>
      <c r="F16" s="5"/>
    </row>
    <row r="17" ht="15.75" customHeight="1">
      <c r="A17" s="5"/>
      <c r="F17" s="5"/>
    </row>
    <row r="18">
      <c r="A18" s="5"/>
      <c r="B18" s="5"/>
      <c r="C18" s="5"/>
      <c r="D18" s="5"/>
      <c r="E18" s="5"/>
      <c r="F18" s="5"/>
    </row>
    <row r="19">
      <c r="A19" s="5"/>
      <c r="B19" s="32" t="s">
        <v>34</v>
      </c>
      <c r="F19" s="5"/>
    </row>
    <row r="20" ht="18.0" customHeight="1">
      <c r="A20" s="5"/>
      <c r="B20" s="36"/>
      <c r="C20" s="38" t="s">
        <v>39</v>
      </c>
      <c r="F20" s="5"/>
    </row>
    <row r="21" ht="18.0" customHeight="1">
      <c r="A21" s="5"/>
      <c r="B21" s="39"/>
      <c r="C21" s="38" t="s">
        <v>47</v>
      </c>
      <c r="F21" s="5"/>
    </row>
    <row r="22" ht="18.0" customHeight="1">
      <c r="A22" s="5"/>
      <c r="B22" s="41"/>
      <c r="C22" s="38" t="s">
        <v>53</v>
      </c>
      <c r="F22" s="5"/>
    </row>
    <row r="23" ht="18.0" customHeight="1">
      <c r="A23" s="5"/>
      <c r="B23" s="43"/>
      <c r="C23" s="38" t="s">
        <v>59</v>
      </c>
      <c r="F23" s="5"/>
    </row>
    <row r="24" ht="18.0" customHeight="1">
      <c r="A24" s="5"/>
      <c r="B24" s="44"/>
      <c r="C24" s="38" t="s">
        <v>64</v>
      </c>
      <c r="F24" s="5"/>
    </row>
    <row r="25" ht="18.0" customHeight="1">
      <c r="A25" s="5"/>
      <c r="B25" s="45"/>
      <c r="C25" s="38" t="s">
        <v>67</v>
      </c>
      <c r="F25" s="5"/>
    </row>
    <row r="26" ht="18.0" customHeight="1">
      <c r="A26" s="5"/>
      <c r="B26" s="46"/>
      <c r="C26" s="38" t="s">
        <v>68</v>
      </c>
      <c r="F26" s="5"/>
    </row>
    <row r="27" ht="15.75" customHeight="1">
      <c r="A27" s="5"/>
      <c r="B27" s="5"/>
      <c r="C27" s="5"/>
      <c r="D27" s="5"/>
      <c r="E27" s="5"/>
      <c r="F27" s="5"/>
    </row>
    <row r="28" ht="15.75" customHeight="1">
      <c r="A28" s="5"/>
      <c r="B28" s="48" t="s">
        <v>70</v>
      </c>
      <c r="C28" s="49"/>
      <c r="D28" s="49"/>
      <c r="E28" s="50"/>
      <c r="F28" s="5"/>
    </row>
    <row r="29" ht="15.75" customHeight="1">
      <c r="A29" s="5"/>
      <c r="B29" s="52"/>
      <c r="E29" s="53"/>
      <c r="F29" s="5"/>
    </row>
    <row r="30" ht="15.75" customHeight="1">
      <c r="A30" s="5"/>
      <c r="B30" s="52"/>
      <c r="E30" s="53"/>
      <c r="F30" s="5"/>
    </row>
    <row r="31" ht="15.75" customHeight="1">
      <c r="A31" s="5"/>
      <c r="B31" s="54"/>
      <c r="C31" s="55"/>
      <c r="D31" s="55"/>
      <c r="E31" s="56"/>
      <c r="F31" s="5"/>
    </row>
    <row r="32" ht="15.75" customHeight="1">
      <c r="A32" s="5"/>
      <c r="B32" s="5"/>
      <c r="C32" s="5"/>
      <c r="D32" s="5"/>
      <c r="E32" s="5"/>
      <c r="F32" s="5"/>
    </row>
    <row r="33" ht="15.75" customHeight="1">
      <c r="A33" s="5"/>
      <c r="B33" s="5"/>
      <c r="C33" s="5"/>
      <c r="D33" s="5"/>
      <c r="E33" s="5"/>
      <c r="F33" s="5"/>
    </row>
    <row r="34" ht="15.75" customHeight="1">
      <c r="A34" s="5"/>
      <c r="B34" s="5"/>
      <c r="C34" s="5"/>
      <c r="D34" s="5"/>
      <c r="E34" s="5"/>
      <c r="F34" s="5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7">
    <mergeCell ref="A1:F1"/>
    <mergeCell ref="B3:E3"/>
    <mergeCell ref="B4:E4"/>
    <mergeCell ref="B5:E5"/>
    <mergeCell ref="B7:E7"/>
    <mergeCell ref="B9:E10"/>
    <mergeCell ref="B12:E12"/>
    <mergeCell ref="C25:E25"/>
    <mergeCell ref="C26:E26"/>
    <mergeCell ref="B28:E31"/>
    <mergeCell ref="B13:E17"/>
    <mergeCell ref="B19:E19"/>
    <mergeCell ref="C20:E20"/>
    <mergeCell ref="C21:E21"/>
    <mergeCell ref="C22:E22"/>
    <mergeCell ref="C23:E23"/>
    <mergeCell ref="C24:E24"/>
  </mergeCells>
  <printOptions horizontalCentered="1"/>
  <pageMargins bottom="0.6" footer="0.0" header="0.0" left="0.4" right="0.4" top="0.6"/>
  <pageSetup fitToHeight="0" orientation="portrait"/>
  <headerFooter>
    <oddHeader>&amp;LPlanilha Calculadora IBS/CBS · Base Corrigida&amp;R143B63EDUCA VISUAL DIGITAL</oddHeader>
    <oddFooter>&amp;C EDUCA VISUAL DIGITAL  ·  Versão 1.0  ·  Atualizado em 20 de julho de 2026  ·  Página &amp;P de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3B63"/>
    <pageSetUpPr fitToPage="1"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4" width="22.0"/>
    <col customWidth="1" min="5" max="5" width="30.0"/>
    <col customWidth="1" min="6" max="26" width="8.71"/>
  </cols>
  <sheetData>
    <row r="1" ht="19.5" customHeight="1">
      <c r="A1" s="2" t="s">
        <v>1</v>
      </c>
      <c r="B1" s="3"/>
      <c r="C1" s="3"/>
      <c r="D1" s="3"/>
      <c r="E1" s="4"/>
    </row>
    <row r="2" ht="31.5" customHeight="1">
      <c r="A2" s="6" t="s">
        <v>2</v>
      </c>
      <c r="B2" s="3"/>
      <c r="C2" s="3"/>
      <c r="D2" s="3"/>
      <c r="E2" s="4"/>
    </row>
    <row r="3" ht="19.5" customHeight="1">
      <c r="A3" s="9" t="s">
        <v>5</v>
      </c>
      <c r="B3" s="3"/>
      <c r="C3" s="3"/>
      <c r="D3" s="3"/>
      <c r="E3" s="4"/>
    </row>
    <row r="4" ht="24.0" customHeight="1">
      <c r="A4" s="1" t="s">
        <v>9</v>
      </c>
      <c r="B4" s="3"/>
      <c r="C4" s="3"/>
      <c r="D4" s="3"/>
      <c r="E4" s="4"/>
    </row>
    <row r="5" ht="19.5" customHeight="1">
      <c r="A5" s="15" t="s">
        <v>11</v>
      </c>
      <c r="B5" s="17"/>
      <c r="C5" s="5"/>
      <c r="D5" s="5"/>
      <c r="E5" s="5"/>
    </row>
    <row r="6" ht="19.5" customHeight="1">
      <c r="A6" s="15" t="s">
        <v>13</v>
      </c>
      <c r="B6" s="17"/>
      <c r="C6" s="5"/>
      <c r="D6" s="5"/>
      <c r="E6" s="5"/>
    </row>
    <row r="7" ht="19.5" customHeight="1">
      <c r="A7" s="15" t="s">
        <v>15</v>
      </c>
      <c r="B7" s="30"/>
      <c r="C7" s="5"/>
      <c r="D7" s="5"/>
      <c r="E7" s="5"/>
    </row>
    <row r="8" ht="19.5" customHeight="1">
      <c r="A8" s="15" t="s">
        <v>27</v>
      </c>
      <c r="B8" s="34">
        <v>2026.0</v>
      </c>
      <c r="C8" s="5"/>
      <c r="D8" s="5"/>
      <c r="E8" s="5"/>
    </row>
    <row r="9" ht="19.5" customHeight="1">
      <c r="A9" s="15" t="s">
        <v>32</v>
      </c>
      <c r="B9" s="17"/>
      <c r="C9" s="5"/>
      <c r="D9" s="5"/>
      <c r="E9" s="5"/>
    </row>
    <row r="10" ht="19.5" customHeight="1">
      <c r="A10" s="15" t="s">
        <v>33</v>
      </c>
      <c r="B10" s="17"/>
      <c r="C10" s="5"/>
      <c r="D10" s="5"/>
      <c r="E10" s="5"/>
    </row>
    <row r="11" ht="19.5" customHeight="1">
      <c r="A11" s="15" t="s">
        <v>35</v>
      </c>
      <c r="B11" s="17"/>
      <c r="C11" s="5"/>
      <c r="D11" s="5"/>
      <c r="E11" s="5"/>
    </row>
    <row r="12" ht="19.5" customHeight="1">
      <c r="A12" s="15" t="s">
        <v>36</v>
      </c>
      <c r="B12" s="17"/>
      <c r="C12" s="5"/>
      <c r="D12" s="5"/>
      <c r="E12" s="5"/>
    </row>
    <row r="13" ht="25.5" customHeight="1">
      <c r="A13" s="15" t="s">
        <v>40</v>
      </c>
      <c r="B13" s="40"/>
      <c r="C13" s="14"/>
      <c r="D13" s="14"/>
      <c r="E13" s="16"/>
    </row>
    <row r="14">
      <c r="A14" s="5"/>
      <c r="B14" s="19"/>
      <c r="C14" s="5"/>
      <c r="D14" s="5"/>
      <c r="E14" s="5"/>
    </row>
    <row r="15" ht="30.0" customHeight="1">
      <c r="A15" s="42" t="s">
        <v>54</v>
      </c>
      <c r="B15" s="51" t="str">
        <f>SE(OU(B12="Importação",B12="Exportação",B11="Outro",B10="Outro"),"⚠ Verifique as regras específicas aplicáveis a esta operação antes de utilizar o resultado.","OK — regras gerais da LC 214/2025 aplicáveis. Confirme sempre com o profissional responsável.")</f>
        <v>#NAME?</v>
      </c>
      <c r="C15" s="14"/>
      <c r="D15" s="14"/>
      <c r="E15" s="16"/>
    </row>
    <row r="16">
      <c r="A16" s="5"/>
      <c r="B16" s="19"/>
      <c r="C16" s="5"/>
      <c r="D16" s="5"/>
      <c r="E16" s="5"/>
    </row>
    <row r="17" ht="24.0" customHeight="1">
      <c r="A17" s="1" t="s">
        <v>77</v>
      </c>
      <c r="B17" s="3"/>
      <c r="C17" s="3"/>
      <c r="D17" s="3"/>
      <c r="E17" s="4"/>
    </row>
    <row r="18" ht="24.0" customHeight="1">
      <c r="A18" s="57" t="s">
        <v>80</v>
      </c>
      <c r="B18" s="3"/>
      <c r="C18" s="3"/>
      <c r="D18" s="3"/>
      <c r="E18" s="4"/>
    </row>
    <row r="19" ht="24.0" customHeight="1">
      <c r="A19" s="58" t="s">
        <v>83</v>
      </c>
      <c r="B19" s="59">
        <v>0.0</v>
      </c>
      <c r="C19" s="5"/>
      <c r="D19" s="5"/>
      <c r="E19" s="5"/>
    </row>
    <row r="20">
      <c r="A20" s="5"/>
      <c r="B20" s="19"/>
      <c r="C20" s="5"/>
      <c r="D20" s="5"/>
      <c r="E20" s="5"/>
    </row>
    <row r="21" ht="24.0" customHeight="1">
      <c r="A21" s="61" t="s">
        <v>88</v>
      </c>
      <c r="B21" s="3"/>
      <c r="C21" s="3"/>
      <c r="D21" s="3"/>
      <c r="E21" s="4"/>
    </row>
    <row r="22" ht="21.75" customHeight="1">
      <c r="A22" s="62" t="s">
        <v>89</v>
      </c>
      <c r="B22" s="62" t="s">
        <v>16</v>
      </c>
      <c r="C22" s="62" t="s">
        <v>90</v>
      </c>
      <c r="D22" s="62" t="s">
        <v>91</v>
      </c>
      <c r="E22" s="62" t="s">
        <v>92</v>
      </c>
    </row>
    <row r="23" ht="25.5" customHeight="1">
      <c r="A23" s="63" t="s">
        <v>93</v>
      </c>
      <c r="B23" s="26">
        <v>0.0</v>
      </c>
      <c r="C23" s="64" t="s">
        <v>95</v>
      </c>
      <c r="D23" s="65"/>
      <c r="E23" s="66" t="s">
        <v>96</v>
      </c>
    </row>
    <row r="24" ht="25.5" customHeight="1">
      <c r="A24" s="63" t="s">
        <v>98</v>
      </c>
      <c r="B24" s="26">
        <v>0.0</v>
      </c>
      <c r="C24" s="64" t="s">
        <v>99</v>
      </c>
      <c r="D24" s="65"/>
      <c r="E24" s="66" t="s">
        <v>100</v>
      </c>
    </row>
    <row r="25" ht="25.5" customHeight="1">
      <c r="A25" s="63" t="s">
        <v>101</v>
      </c>
      <c r="B25" s="26">
        <v>0.0</v>
      </c>
      <c r="C25" s="64" t="s">
        <v>102</v>
      </c>
      <c r="D25" s="65"/>
      <c r="E25" s="66" t="s">
        <v>100</v>
      </c>
    </row>
    <row r="26" ht="25.5" customHeight="1">
      <c r="A26" s="63" t="s">
        <v>103</v>
      </c>
      <c r="B26" s="26">
        <v>0.0</v>
      </c>
      <c r="C26" s="64" t="s">
        <v>104</v>
      </c>
      <c r="D26" s="65"/>
      <c r="E26" s="66" t="s">
        <v>100</v>
      </c>
    </row>
    <row r="27" ht="25.5" customHeight="1">
      <c r="A27" s="63" t="s">
        <v>105</v>
      </c>
      <c r="B27" s="26">
        <v>0.0</v>
      </c>
      <c r="C27" s="64" t="s">
        <v>106</v>
      </c>
      <c r="D27" s="65"/>
      <c r="E27" s="66" t="s">
        <v>100</v>
      </c>
    </row>
    <row r="28" ht="25.5" customHeight="1">
      <c r="A28" s="63" t="s">
        <v>107</v>
      </c>
      <c r="B28" s="26">
        <v>0.0</v>
      </c>
      <c r="C28" s="64" t="s">
        <v>108</v>
      </c>
      <c r="D28" s="65"/>
      <c r="E28" s="66" t="s">
        <v>109</v>
      </c>
    </row>
    <row r="29" ht="25.5" customHeight="1">
      <c r="A29" s="63" t="s">
        <v>110</v>
      </c>
      <c r="B29" s="26">
        <v>0.0</v>
      </c>
      <c r="C29" s="64" t="s">
        <v>111</v>
      </c>
      <c r="D29" s="65"/>
      <c r="E29" s="66" t="s">
        <v>112</v>
      </c>
    </row>
    <row r="30" ht="25.5" customHeight="1">
      <c r="A30" s="63" t="s">
        <v>113</v>
      </c>
      <c r="B30" s="26">
        <v>0.0</v>
      </c>
      <c r="C30" s="64" t="s">
        <v>114</v>
      </c>
      <c r="D30" s="65"/>
      <c r="E30" s="66" t="s">
        <v>115</v>
      </c>
    </row>
    <row r="31" ht="25.5" customHeight="1">
      <c r="A31" s="63" t="s">
        <v>116</v>
      </c>
      <c r="B31" s="26">
        <v>0.0</v>
      </c>
      <c r="C31" s="64" t="s">
        <v>117</v>
      </c>
      <c r="D31" s="65"/>
      <c r="E31" s="66" t="s">
        <v>118</v>
      </c>
    </row>
    <row r="32" ht="25.5" customHeight="1">
      <c r="A32" s="63" t="s">
        <v>119</v>
      </c>
      <c r="B32" s="26">
        <v>0.0</v>
      </c>
      <c r="C32" s="64" t="s">
        <v>120</v>
      </c>
      <c r="D32" s="65"/>
      <c r="E32" s="66" t="s">
        <v>118</v>
      </c>
    </row>
    <row r="33" ht="25.5" customHeight="1">
      <c r="A33" s="63" t="s">
        <v>122</v>
      </c>
      <c r="B33" s="26">
        <v>0.0</v>
      </c>
      <c r="C33" s="64" t="s">
        <v>123</v>
      </c>
      <c r="D33" s="65"/>
      <c r="E33" s="66" t="s">
        <v>118</v>
      </c>
    </row>
    <row r="34" ht="25.5" customHeight="1">
      <c r="A34" s="63" t="s">
        <v>124</v>
      </c>
      <c r="B34" s="26">
        <v>0.0</v>
      </c>
      <c r="C34" s="64" t="s">
        <v>125</v>
      </c>
      <c r="D34" s="65"/>
      <c r="E34" s="66" t="s">
        <v>126</v>
      </c>
    </row>
    <row r="35" ht="25.5" customHeight="1">
      <c r="A35" s="63" t="s">
        <v>127</v>
      </c>
      <c r="B35" s="26">
        <v>0.0</v>
      </c>
      <c r="C35" s="64" t="s">
        <v>129</v>
      </c>
      <c r="D35" s="65"/>
      <c r="E35" s="66" t="s">
        <v>126</v>
      </c>
    </row>
    <row r="36" ht="25.5" customHeight="1">
      <c r="A36" s="63" t="s">
        <v>130</v>
      </c>
      <c r="B36" s="26">
        <v>0.0</v>
      </c>
      <c r="C36" s="64" t="s">
        <v>132</v>
      </c>
      <c r="D36" s="65"/>
      <c r="E36" s="66" t="s">
        <v>126</v>
      </c>
    </row>
    <row r="37">
      <c r="A37" s="63" t="s">
        <v>133</v>
      </c>
      <c r="B37" s="26">
        <v>0.0</v>
      </c>
      <c r="C37" s="64" t="s">
        <v>134</v>
      </c>
      <c r="D37" s="65"/>
      <c r="E37" s="66" t="s">
        <v>135</v>
      </c>
    </row>
    <row r="38">
      <c r="A38" s="63" t="s">
        <v>136</v>
      </c>
      <c r="B38" s="26">
        <v>0.0</v>
      </c>
      <c r="C38" s="64" t="s">
        <v>137</v>
      </c>
      <c r="D38" s="65"/>
      <c r="E38" s="66" t="s">
        <v>138</v>
      </c>
    </row>
    <row r="39" ht="24.0" customHeight="1">
      <c r="A39" s="67" t="s">
        <v>31</v>
      </c>
      <c r="B39" s="68" t="str">
        <f>SOMA(B23:B38)</f>
        <v>#NAME?</v>
      </c>
      <c r="C39" s="5"/>
      <c r="D39" s="5"/>
      <c r="E39" s="5"/>
    </row>
    <row r="40" ht="15.75" customHeight="1">
      <c r="A40" s="5"/>
      <c r="B40" s="19"/>
      <c r="C40" s="5"/>
      <c r="D40" s="5"/>
      <c r="E40" s="5"/>
    </row>
    <row r="41" ht="24.0" customHeight="1">
      <c r="A41" s="69" t="s">
        <v>139</v>
      </c>
      <c r="B41" s="3"/>
      <c r="C41" s="3"/>
      <c r="D41" s="3"/>
      <c r="E41" s="4"/>
    </row>
    <row r="42" ht="21.75" customHeight="1">
      <c r="A42" s="70" t="s">
        <v>140</v>
      </c>
      <c r="B42" s="70" t="s">
        <v>16</v>
      </c>
      <c r="C42" s="70" t="s">
        <v>90</v>
      </c>
      <c r="D42" s="70" t="s">
        <v>142</v>
      </c>
      <c r="E42" s="70" t="s">
        <v>92</v>
      </c>
    </row>
    <row r="43">
      <c r="A43" s="71" t="s">
        <v>143</v>
      </c>
      <c r="B43" s="26">
        <v>0.0</v>
      </c>
      <c r="C43" s="64" t="s">
        <v>144</v>
      </c>
      <c r="D43" s="72" t="s">
        <v>145</v>
      </c>
      <c r="E43" s="66" t="s">
        <v>146</v>
      </c>
    </row>
    <row r="44">
      <c r="A44" s="71" t="s">
        <v>147</v>
      </c>
      <c r="B44" s="26">
        <v>0.0</v>
      </c>
      <c r="C44" s="64" t="s">
        <v>148</v>
      </c>
      <c r="D44" s="72" t="s">
        <v>145</v>
      </c>
      <c r="E44" s="66" t="s">
        <v>146</v>
      </c>
    </row>
    <row r="45">
      <c r="A45" s="71" t="s">
        <v>149</v>
      </c>
      <c r="B45" s="26">
        <v>0.0</v>
      </c>
      <c r="C45" s="64" t="s">
        <v>150</v>
      </c>
      <c r="D45" s="72" t="s">
        <v>145</v>
      </c>
      <c r="E45" s="66" t="s">
        <v>151</v>
      </c>
    </row>
    <row r="46">
      <c r="A46" s="71" t="s">
        <v>152</v>
      </c>
      <c r="B46" s="26">
        <v>0.0</v>
      </c>
      <c r="C46" s="64" t="s">
        <v>153</v>
      </c>
      <c r="D46" s="72" t="s">
        <v>145</v>
      </c>
      <c r="E46" s="66" t="s">
        <v>154</v>
      </c>
    </row>
    <row r="47">
      <c r="A47" s="71" t="s">
        <v>155</v>
      </c>
      <c r="B47" s="26">
        <v>0.0</v>
      </c>
      <c r="C47" s="64" t="s">
        <v>156</v>
      </c>
      <c r="D47" s="72" t="s">
        <v>145</v>
      </c>
      <c r="E47" s="66" t="s">
        <v>157</v>
      </c>
    </row>
    <row r="48">
      <c r="A48" s="71" t="s">
        <v>158</v>
      </c>
      <c r="B48" s="26">
        <v>0.0</v>
      </c>
      <c r="C48" s="64" t="s">
        <v>159</v>
      </c>
      <c r="D48" s="72" t="str">
        <f t="shared" ref="D48:D51" si="1">SE(E($B$8&gt;=2026,$B$8&lt;=2032),"✔ Exclusão aplicável no período de transição.","⚠ Fora do período de transição — validar antes de considerar.")</f>
        <v>#NAME?</v>
      </c>
      <c r="E48" s="66" t="s">
        <v>160</v>
      </c>
    </row>
    <row r="49">
      <c r="A49" s="71" t="s">
        <v>161</v>
      </c>
      <c r="B49" s="26">
        <v>0.0</v>
      </c>
      <c r="C49" s="64" t="s">
        <v>162</v>
      </c>
      <c r="D49" s="72" t="str">
        <f t="shared" si="1"/>
        <v>#NAME?</v>
      </c>
      <c r="E49" s="66" t="s">
        <v>160</v>
      </c>
    </row>
    <row r="50">
      <c r="A50" s="71" t="s">
        <v>163</v>
      </c>
      <c r="B50" s="26">
        <v>0.0</v>
      </c>
      <c r="C50" s="64" t="s">
        <v>164</v>
      </c>
      <c r="D50" s="72" t="str">
        <f t="shared" si="1"/>
        <v>#NAME?</v>
      </c>
      <c r="E50" s="66" t="s">
        <v>160</v>
      </c>
    </row>
    <row r="51">
      <c r="A51" s="71" t="s">
        <v>165</v>
      </c>
      <c r="B51" s="26">
        <v>0.0</v>
      </c>
      <c r="C51" s="64" t="s">
        <v>166</v>
      </c>
      <c r="D51" s="72" t="str">
        <f t="shared" si="1"/>
        <v>#NAME?</v>
      </c>
      <c r="E51" s="66" t="s">
        <v>160</v>
      </c>
    </row>
    <row r="52">
      <c r="A52" s="71" t="s">
        <v>167</v>
      </c>
      <c r="B52" s="26">
        <v>0.0</v>
      </c>
      <c r="C52" s="64" t="s">
        <v>168</v>
      </c>
      <c r="D52" s="72" t="s">
        <v>169</v>
      </c>
      <c r="E52" s="66" t="s">
        <v>138</v>
      </c>
    </row>
    <row r="53">
      <c r="A53" s="71" t="s">
        <v>170</v>
      </c>
      <c r="B53" s="26">
        <v>0.0</v>
      </c>
      <c r="C53" s="64" t="s">
        <v>171</v>
      </c>
      <c r="D53" s="72" t="s">
        <v>169</v>
      </c>
      <c r="E53" s="66" t="s">
        <v>138</v>
      </c>
    </row>
    <row r="54">
      <c r="A54" s="71" t="s">
        <v>172</v>
      </c>
      <c r="B54" s="26">
        <v>0.0</v>
      </c>
      <c r="C54" s="64" t="s">
        <v>173</v>
      </c>
      <c r="D54" s="72" t="s">
        <v>145</v>
      </c>
      <c r="E54" s="66" t="s">
        <v>174</v>
      </c>
    </row>
    <row r="55">
      <c r="A55" s="71" t="s">
        <v>175</v>
      </c>
      <c r="B55" s="26">
        <v>0.0</v>
      </c>
      <c r="C55" s="64" t="s">
        <v>176</v>
      </c>
      <c r="D55" s="72" t="s">
        <v>169</v>
      </c>
      <c r="E55" s="66" t="s">
        <v>138</v>
      </c>
    </row>
    <row r="56">
      <c r="A56" s="71" t="s">
        <v>177</v>
      </c>
      <c r="B56" s="26">
        <v>0.0</v>
      </c>
      <c r="C56" s="64" t="s">
        <v>178</v>
      </c>
      <c r="D56" s="72" t="s">
        <v>169</v>
      </c>
      <c r="E56" s="66" t="s">
        <v>138</v>
      </c>
    </row>
    <row r="57" ht="24.0" customHeight="1">
      <c r="A57" s="73" t="s">
        <v>51</v>
      </c>
      <c r="B57" s="74" t="str">
        <f>SOMA(B43:B56)</f>
        <v>#NAME?</v>
      </c>
      <c r="C57" s="5"/>
      <c r="D57" s="5"/>
      <c r="E57" s="5"/>
    </row>
    <row r="58" ht="15.75" customHeight="1">
      <c r="A58" s="5"/>
      <c r="B58" s="19"/>
      <c r="C58" s="5"/>
      <c r="D58" s="5"/>
      <c r="E58" s="5"/>
    </row>
    <row r="59" ht="24.0" customHeight="1">
      <c r="A59" s="75" t="s">
        <v>179</v>
      </c>
      <c r="B59" s="3"/>
      <c r="C59" s="3"/>
      <c r="D59" s="3"/>
      <c r="E59" s="4"/>
    </row>
    <row r="60" ht="25.5" customHeight="1">
      <c r="A60" s="76" t="s">
        <v>180</v>
      </c>
      <c r="B60" s="21"/>
      <c r="C60" s="77" t="str">
        <f>MÁXIMO(0,B19+B39-B57)</f>
        <v>#NAME?</v>
      </c>
      <c r="D60" s="20"/>
      <c r="E60" s="21"/>
    </row>
    <row r="61" ht="25.5" customHeight="1">
      <c r="A61" s="78"/>
      <c r="B61" s="79"/>
      <c r="C61" s="78"/>
      <c r="E61" s="79"/>
    </row>
    <row r="62" ht="25.5" customHeight="1">
      <c r="A62" s="25"/>
      <c r="B62" s="29"/>
      <c r="C62" s="25"/>
      <c r="D62" s="27"/>
      <c r="E62" s="29"/>
    </row>
    <row r="63" ht="21.75" customHeight="1">
      <c r="A63" s="80" t="str">
        <f>SE((B19+B39-B57)&lt;0,"⛔ Revise os valores informados. As exclusões superaram o valor da operação.","✔ Cálculo consistente.")</f>
        <v>#NAME?</v>
      </c>
      <c r="B63" s="14"/>
      <c r="C63" s="14"/>
      <c r="D63" s="14"/>
      <c r="E63" s="16"/>
    </row>
    <row r="64" ht="15.75" customHeight="1">
      <c r="A64" s="5"/>
      <c r="B64" s="19"/>
      <c r="C64" s="5"/>
      <c r="D64" s="5"/>
      <c r="E64" s="5"/>
    </row>
    <row r="65" ht="19.5" customHeight="1">
      <c r="A65" s="15" t="s">
        <v>181</v>
      </c>
      <c r="B65" s="81">
        <f>B19</f>
        <v>0</v>
      </c>
      <c r="C65" s="16"/>
      <c r="D65" s="5"/>
      <c r="E65" s="5"/>
    </row>
    <row r="66" ht="19.5" customHeight="1">
      <c r="A66" s="15" t="s">
        <v>182</v>
      </c>
      <c r="B66" s="81" t="str">
        <f>B39</f>
        <v>#NAME?</v>
      </c>
      <c r="C66" s="16"/>
      <c r="D66" s="5"/>
      <c r="E66" s="5"/>
    </row>
    <row r="67" ht="19.5" customHeight="1">
      <c r="A67" s="15" t="s">
        <v>183</v>
      </c>
      <c r="B67" s="81" t="str">
        <f>B57</f>
        <v>#NAME?</v>
      </c>
      <c r="C67" s="16"/>
      <c r="D67" s="5"/>
      <c r="E67" s="5"/>
    </row>
    <row r="68" ht="19.5" customHeight="1">
      <c r="A68" s="15" t="s">
        <v>62</v>
      </c>
      <c r="B68" s="81" t="str">
        <f>C60</f>
        <v>#NAME?</v>
      </c>
      <c r="C68" s="16"/>
      <c r="D68" s="5"/>
      <c r="E68" s="5"/>
    </row>
    <row r="69">
      <c r="A69" s="15" t="s">
        <v>184</v>
      </c>
      <c r="B69" s="82" t="str">
        <f>SEERRO(B57/B19,0)</f>
        <v>#NAME?</v>
      </c>
      <c r="C69" s="16"/>
      <c r="D69" s="5"/>
      <c r="E69" s="5"/>
    </row>
    <row r="70">
      <c r="A70" s="15" t="s">
        <v>185</v>
      </c>
      <c r="B70" s="81" t="str">
        <f>B19-C60</f>
        <v>#NAME?</v>
      </c>
      <c r="C70" s="16"/>
      <c r="D70" s="5"/>
      <c r="E70" s="5"/>
    </row>
    <row r="71" ht="15.75" customHeight="1">
      <c r="A71" s="5"/>
      <c r="B71" s="19"/>
      <c r="C71" s="5"/>
      <c r="D71" s="5"/>
      <c r="E71" s="5"/>
    </row>
    <row r="72" ht="24.0" customHeight="1">
      <c r="A72" s="83" t="s">
        <v>186</v>
      </c>
      <c r="B72" s="3"/>
      <c r="C72" s="3"/>
      <c r="D72" s="3"/>
      <c r="E72" s="4"/>
    </row>
    <row r="73" ht="21.75" customHeight="1">
      <c r="A73" s="15" t="s">
        <v>187</v>
      </c>
      <c r="B73" s="40" t="s">
        <v>188</v>
      </c>
      <c r="C73" s="14"/>
      <c r="D73" s="14"/>
      <c r="E73" s="16"/>
    </row>
    <row r="74" ht="25.5" customHeight="1">
      <c r="A74" s="57" t="str">
        <f>SE(B73="Ano de teste 2026 (IBS 0,1% + CBS 0,9%)","ℹ Fase de teste 2026: IBS 0,1% (art. 343) + CBS 0,9% (art. 346). Verifique regras de cumprimento das obrigações acessórias, compensação e dispensa de recolhimento (art. 348).","")</f>
        <v>#NAME?</v>
      </c>
      <c r="B74" s="3"/>
      <c r="C74" s="3"/>
      <c r="D74" s="3"/>
      <c r="E74" s="4"/>
    </row>
    <row r="75" ht="15.75" customHeight="1">
      <c r="A75" s="5"/>
      <c r="B75" s="19"/>
      <c r="C75" s="5"/>
      <c r="D75" s="5"/>
      <c r="E75" s="5"/>
    </row>
    <row r="76" ht="19.5" customHeight="1">
      <c r="A76" s="15" t="s">
        <v>189</v>
      </c>
      <c r="B76" s="47">
        <v>0.009</v>
      </c>
      <c r="C76" s="5"/>
      <c r="D76" s="5"/>
      <c r="E76" s="5"/>
    </row>
    <row r="77" ht="19.5" customHeight="1">
      <c r="A77" s="15" t="s">
        <v>190</v>
      </c>
      <c r="B77" s="47">
        <v>0.001</v>
      </c>
      <c r="C77" s="5"/>
      <c r="D77" s="5"/>
      <c r="E77" s="5"/>
    </row>
    <row r="78" ht="19.5" customHeight="1">
      <c r="A78" s="15" t="s">
        <v>191</v>
      </c>
      <c r="B78" s="47">
        <v>0.0</v>
      </c>
      <c r="C78" s="5"/>
      <c r="D78" s="5"/>
      <c r="E78" s="5"/>
    </row>
    <row r="79" ht="19.5" customHeight="1">
      <c r="A79" s="15" t="s">
        <v>192</v>
      </c>
      <c r="B79" s="84">
        <f>B77+B78</f>
        <v>0.001</v>
      </c>
      <c r="C79" s="5"/>
      <c r="D79" s="5"/>
      <c r="E79" s="5"/>
    </row>
    <row r="80" ht="15.75" customHeight="1">
      <c r="A80" s="5"/>
      <c r="B80" s="19"/>
      <c r="C80" s="5"/>
      <c r="D80" s="5"/>
      <c r="E80" s="5"/>
    </row>
    <row r="81">
      <c r="A81" s="15" t="s">
        <v>193</v>
      </c>
      <c r="B81" s="47">
        <v>0.0</v>
      </c>
      <c r="C81" s="5"/>
      <c r="D81" s="5"/>
      <c r="E81" s="5"/>
    </row>
    <row r="82">
      <c r="A82" s="15" t="s">
        <v>194</v>
      </c>
      <c r="B82" s="47">
        <v>0.0</v>
      </c>
      <c r="C82" s="5"/>
      <c r="D82" s="5"/>
      <c r="E82" s="5"/>
    </row>
    <row r="83" ht="21.75" customHeight="1">
      <c r="A83" s="58" t="s">
        <v>195</v>
      </c>
      <c r="B83" s="85">
        <f>B76*(1-B81)</f>
        <v>0.009</v>
      </c>
      <c r="C83" s="5"/>
      <c r="D83" s="5"/>
      <c r="E83" s="5"/>
    </row>
    <row r="84" ht="21.75" customHeight="1">
      <c r="A84" s="58" t="s">
        <v>196</v>
      </c>
      <c r="B84" s="85">
        <f>B79*(1-B82)</f>
        <v>0.001</v>
      </c>
      <c r="C84" s="5"/>
      <c r="D84" s="5"/>
      <c r="E84" s="5"/>
    </row>
    <row r="85" ht="19.5" customHeight="1">
      <c r="A85" s="15" t="s">
        <v>197</v>
      </c>
      <c r="B85" s="86">
        <f>B77*(1-B82)</f>
        <v>0.001</v>
      </c>
      <c r="C85" s="5"/>
      <c r="D85" s="5"/>
      <c r="E85" s="5"/>
    </row>
    <row r="86" ht="19.5" customHeight="1">
      <c r="A86" s="15" t="s">
        <v>198</v>
      </c>
      <c r="B86" s="86">
        <f>B78*(1-B82)</f>
        <v>0</v>
      </c>
      <c r="C86" s="5"/>
      <c r="D86" s="5"/>
      <c r="E86" s="5"/>
    </row>
    <row r="87" ht="15.75" customHeight="1">
      <c r="A87" s="5"/>
      <c r="B87" s="19"/>
      <c r="C87" s="5"/>
      <c r="D87" s="5"/>
      <c r="E87" s="5"/>
    </row>
    <row r="88" ht="24.0" customHeight="1">
      <c r="A88" s="87" t="s">
        <v>199</v>
      </c>
      <c r="B88" s="3"/>
      <c r="C88" s="3"/>
      <c r="D88" s="3"/>
      <c r="E88" s="4"/>
    </row>
    <row r="89" ht="19.5" customHeight="1">
      <c r="A89" s="88" t="s">
        <v>200</v>
      </c>
      <c r="B89" s="89" t="str">
        <f>C60</f>
        <v>#NAME?</v>
      </c>
      <c r="C89" s="5"/>
      <c r="D89" s="5"/>
      <c r="E89" s="5"/>
    </row>
    <row r="90" ht="21.75" customHeight="1">
      <c r="A90" s="88" t="s">
        <v>76</v>
      </c>
      <c r="B90" s="90" t="str">
        <f>C60*B83</f>
        <v>#NAME?</v>
      </c>
      <c r="C90" s="5"/>
      <c r="D90" s="5"/>
      <c r="E90" s="5"/>
    </row>
    <row r="91" ht="15.75" customHeight="1">
      <c r="A91" s="5"/>
      <c r="B91" s="19"/>
      <c r="C91" s="5"/>
      <c r="D91" s="5"/>
      <c r="E91" s="5"/>
    </row>
    <row r="92" ht="19.5" customHeight="1">
      <c r="A92" s="88" t="s">
        <v>201</v>
      </c>
      <c r="B92" s="89" t="str">
        <f>C60</f>
        <v>#NAME?</v>
      </c>
      <c r="C92" s="5"/>
      <c r="D92" s="5"/>
      <c r="E92" s="5"/>
    </row>
    <row r="93" ht="19.5" customHeight="1">
      <c r="A93" s="88" t="s">
        <v>78</v>
      </c>
      <c r="B93" s="89" t="str">
        <f>C60*B85</f>
        <v>#NAME?</v>
      </c>
      <c r="C93" s="5"/>
      <c r="D93" s="5"/>
      <c r="E93" s="5"/>
    </row>
    <row r="94" ht="19.5" customHeight="1">
      <c r="A94" s="88" t="s">
        <v>79</v>
      </c>
      <c r="B94" s="89" t="str">
        <f>C60*B86</f>
        <v>#NAME?</v>
      </c>
      <c r="C94" s="5"/>
      <c r="D94" s="5"/>
      <c r="E94" s="5"/>
    </row>
    <row r="95" ht="21.75" customHeight="1">
      <c r="A95" s="88" t="s">
        <v>202</v>
      </c>
      <c r="B95" s="90" t="str">
        <f>B93+B94</f>
        <v>#NAME?</v>
      </c>
      <c r="C95" s="5"/>
      <c r="D95" s="5"/>
      <c r="E95" s="5"/>
    </row>
    <row r="96" ht="15.75" customHeight="1">
      <c r="A96" s="5"/>
      <c r="B96" s="19"/>
      <c r="C96" s="5"/>
      <c r="D96" s="5"/>
      <c r="E96" s="5"/>
    </row>
    <row r="97" ht="25.5" customHeight="1">
      <c r="A97" s="58" t="s">
        <v>203</v>
      </c>
      <c r="B97" s="91" t="str">
        <f>B90+B95</f>
        <v>#NAME?</v>
      </c>
      <c r="C97" s="5"/>
      <c r="D97" s="5"/>
      <c r="E97" s="5"/>
    </row>
    <row r="98" ht="19.5" customHeight="1">
      <c r="A98" s="15" t="s">
        <v>204</v>
      </c>
      <c r="B98" s="84">
        <f>B83+B84</f>
        <v>0.01</v>
      </c>
      <c r="C98" s="5"/>
      <c r="D98" s="5"/>
      <c r="E98" s="5"/>
    </row>
    <row r="99" ht="15.75" customHeight="1">
      <c r="A99" s="5"/>
      <c r="B99" s="19"/>
      <c r="C99" s="5"/>
      <c r="D99" s="5"/>
      <c r="E99" s="5"/>
    </row>
    <row r="100">
      <c r="A100" s="15" t="s">
        <v>205</v>
      </c>
      <c r="B100" s="92" t="str">
        <f>C60+B90+B95</f>
        <v>#NAME?</v>
      </c>
      <c r="C100" s="5"/>
      <c r="D100" s="5"/>
      <c r="E100" s="5"/>
    </row>
    <row r="101" ht="21.75" customHeight="1">
      <c r="A101" s="93" t="s">
        <v>206</v>
      </c>
      <c r="B101" s="3"/>
      <c r="C101" s="3"/>
      <c r="D101" s="3"/>
      <c r="E101" s="4"/>
    </row>
    <row r="102" ht="15.75" customHeight="1">
      <c r="A102" s="5"/>
      <c r="B102" s="19"/>
      <c r="C102" s="5"/>
      <c r="D102" s="5"/>
      <c r="E102" s="5"/>
    </row>
    <row r="103">
      <c r="A103" s="15" t="s">
        <v>207</v>
      </c>
      <c r="B103" s="94" t="str">
        <f>B19-C60</f>
        <v>#NAME?</v>
      </c>
      <c r="C103" s="5"/>
      <c r="D103" s="5"/>
      <c r="E103" s="5"/>
    </row>
    <row r="104">
      <c r="A104" s="15" t="s">
        <v>208</v>
      </c>
      <c r="B104" s="94" t="str">
        <f>(B19+B39)*(B83+B84) - B97</f>
        <v>#NAME?</v>
      </c>
      <c r="C104" s="5"/>
      <c r="D104" s="5"/>
      <c r="E104" s="5"/>
    </row>
    <row r="105" ht="15.75" customHeight="1">
      <c r="A105" s="5"/>
      <c r="B105" s="19"/>
      <c r="C105" s="5"/>
      <c r="D105" s="5"/>
      <c r="E105" s="5"/>
    </row>
    <row r="106" ht="24.0" customHeight="1">
      <c r="A106" s="1" t="s">
        <v>209</v>
      </c>
      <c r="B106" s="3"/>
      <c r="C106" s="3"/>
      <c r="D106" s="3"/>
      <c r="E106" s="4"/>
    </row>
    <row r="107" ht="21.75" customHeight="1">
      <c r="A107" s="15" t="s">
        <v>210</v>
      </c>
      <c r="B107" s="95" t="s">
        <v>211</v>
      </c>
      <c r="C107" s="5"/>
      <c r="D107" s="5"/>
      <c r="E107" s="5"/>
    </row>
    <row r="108" ht="21.75" customHeight="1">
      <c r="A108" s="15" t="s">
        <v>212</v>
      </c>
      <c r="B108" s="95" t="s">
        <v>211</v>
      </c>
      <c r="C108" s="5"/>
      <c r="D108" s="5"/>
      <c r="E108" s="5"/>
    </row>
    <row r="109" ht="21.75" customHeight="1">
      <c r="A109" s="15" t="s">
        <v>213</v>
      </c>
      <c r="B109" s="95" t="s">
        <v>211</v>
      </c>
      <c r="C109" s="5"/>
      <c r="D109" s="5"/>
      <c r="E109" s="5"/>
    </row>
    <row r="110">
      <c r="A110" s="15" t="s">
        <v>214</v>
      </c>
      <c r="B110" s="95" t="s">
        <v>211</v>
      </c>
      <c r="C110" s="5"/>
      <c r="D110" s="5"/>
      <c r="E110" s="5"/>
    </row>
    <row r="111">
      <c r="A111" s="15" t="s">
        <v>215</v>
      </c>
      <c r="B111" s="95" t="s">
        <v>211</v>
      </c>
      <c r="C111" s="5"/>
      <c r="D111" s="5"/>
      <c r="E111" s="5"/>
    </row>
    <row r="112" ht="21.75" customHeight="1">
      <c r="A112" s="15" t="s">
        <v>216</v>
      </c>
      <c r="B112" s="95" t="s">
        <v>211</v>
      </c>
      <c r="C112" s="5"/>
      <c r="D112" s="5"/>
      <c r="E112" s="5"/>
    </row>
    <row r="113" ht="21.75" customHeight="1">
      <c r="A113" s="15" t="s">
        <v>217</v>
      </c>
      <c r="B113" s="95" t="s">
        <v>211</v>
      </c>
      <c r="C113" s="5"/>
      <c r="D113" s="5"/>
      <c r="E113" s="5"/>
    </row>
    <row r="114" ht="21.75" customHeight="1">
      <c r="A114" s="15" t="s">
        <v>218</v>
      </c>
      <c r="B114" s="95" t="s">
        <v>211</v>
      </c>
      <c r="C114" s="5"/>
      <c r="D114" s="5"/>
      <c r="E114" s="5"/>
    </row>
    <row r="115" ht="21.75" customHeight="1">
      <c r="A115" s="15" t="s">
        <v>219</v>
      </c>
      <c r="B115" s="95" t="s">
        <v>211</v>
      </c>
      <c r="C115" s="5"/>
      <c r="D115" s="5"/>
      <c r="E115" s="5"/>
    </row>
    <row r="116">
      <c r="A116" s="15" t="s">
        <v>220</v>
      </c>
      <c r="B116" s="95" t="s">
        <v>211</v>
      </c>
      <c r="C116" s="5"/>
      <c r="D116" s="5"/>
      <c r="E116" s="5"/>
    </row>
    <row r="117" ht="30.0" customHeight="1">
      <c r="A117" s="96" t="s">
        <v>221</v>
      </c>
      <c r="B117" s="97" t="str">
        <f>SE(CONT.SE(B107:B116,"Sim")=0,"⏳ Cálculo incompleto",SE(CONT.SE(B107:B116,"Não")&gt;4,"⚠ Necessita revisão",SE(CONT.SE(B107:B116,"Sim")&lt;10,"🔎 Pronto para conferência","✅ Conferido")))</f>
        <v>#NAME?</v>
      </c>
      <c r="C117" s="14"/>
      <c r="D117" s="14"/>
      <c r="E117" s="16"/>
    </row>
    <row r="118" ht="15.75" customHeight="1">
      <c r="A118" s="5"/>
      <c r="B118" s="19"/>
      <c r="C118" s="5"/>
      <c r="D118" s="5"/>
      <c r="E118" s="5"/>
    </row>
    <row r="119" ht="15.75" customHeight="1">
      <c r="A119" s="5"/>
      <c r="B119" s="19"/>
      <c r="C119" s="5"/>
      <c r="D119" s="5"/>
      <c r="E119" s="5"/>
    </row>
    <row r="120" ht="15.75" customHeight="1">
      <c r="B120" s="60"/>
    </row>
    <row r="121" ht="15.75" customHeight="1">
      <c r="B121" s="60"/>
    </row>
    <row r="122" ht="15.75" customHeight="1">
      <c r="B122" s="60"/>
    </row>
    <row r="123" ht="15.75" customHeight="1">
      <c r="B123" s="60"/>
    </row>
    <row r="124" ht="15.75" customHeight="1">
      <c r="B124" s="60"/>
    </row>
    <row r="125" ht="15.75" customHeight="1">
      <c r="B125" s="60"/>
    </row>
    <row r="126" ht="15.75" customHeight="1">
      <c r="B126" s="60"/>
    </row>
    <row r="127" ht="15.75" customHeight="1">
      <c r="B127" s="60"/>
    </row>
    <row r="128" ht="15.75" customHeight="1">
      <c r="B128" s="60"/>
    </row>
    <row r="129" ht="15.75" customHeight="1">
      <c r="B129" s="60"/>
    </row>
    <row r="130" ht="15.75" customHeight="1">
      <c r="B130" s="60"/>
    </row>
    <row r="131" ht="15.75" customHeight="1">
      <c r="B131" s="60"/>
    </row>
    <row r="132" ht="15.75" customHeight="1">
      <c r="B132" s="60"/>
    </row>
    <row r="133" ht="15.75" customHeight="1">
      <c r="B133" s="60"/>
    </row>
    <row r="134" ht="15.75" customHeight="1">
      <c r="B134" s="60"/>
    </row>
    <row r="135" ht="15.75" customHeight="1">
      <c r="B135" s="60"/>
    </row>
    <row r="136" ht="15.75" customHeight="1">
      <c r="B136" s="60"/>
    </row>
    <row r="137" ht="15.75" customHeight="1">
      <c r="B137" s="60"/>
    </row>
    <row r="138" ht="15.75" customHeight="1">
      <c r="B138" s="60"/>
    </row>
    <row r="139" ht="15.75" customHeight="1">
      <c r="B139" s="60"/>
    </row>
    <row r="140" ht="15.75" customHeight="1">
      <c r="B140" s="60"/>
    </row>
    <row r="141" ht="15.75" customHeight="1">
      <c r="B141" s="60"/>
    </row>
    <row r="142" ht="15.75" customHeight="1">
      <c r="B142" s="60"/>
    </row>
    <row r="143" ht="15.75" customHeight="1">
      <c r="B143" s="60"/>
    </row>
    <row r="144" ht="15.75" customHeight="1">
      <c r="B144" s="60"/>
    </row>
    <row r="145" ht="15.75" customHeight="1">
      <c r="B145" s="60"/>
    </row>
    <row r="146" ht="15.75" customHeight="1">
      <c r="B146" s="60"/>
    </row>
    <row r="147" ht="15.75" customHeight="1">
      <c r="B147" s="60"/>
    </row>
    <row r="148" ht="15.75" customHeight="1">
      <c r="B148" s="60"/>
    </row>
    <row r="149" ht="15.75" customHeight="1">
      <c r="B149" s="60"/>
    </row>
    <row r="150" ht="15.75" customHeight="1">
      <c r="B150" s="60"/>
    </row>
    <row r="151" ht="15.75" customHeight="1">
      <c r="B151" s="60"/>
    </row>
    <row r="152" ht="15.75" customHeight="1">
      <c r="B152" s="60"/>
    </row>
    <row r="153" ht="15.75" customHeight="1">
      <c r="B153" s="60"/>
    </row>
    <row r="154" ht="15.75" customHeight="1">
      <c r="B154" s="60"/>
    </row>
    <row r="155" ht="15.75" customHeight="1">
      <c r="B155" s="60"/>
    </row>
    <row r="156" ht="15.75" customHeight="1">
      <c r="B156" s="60"/>
    </row>
    <row r="157" ht="15.75" customHeight="1">
      <c r="B157" s="60"/>
    </row>
    <row r="158" ht="15.75" customHeight="1">
      <c r="B158" s="60"/>
    </row>
    <row r="159" ht="15.75" customHeight="1">
      <c r="B159" s="60"/>
    </row>
    <row r="160" ht="15.75" customHeight="1">
      <c r="B160" s="60"/>
    </row>
    <row r="161" ht="15.75" customHeight="1">
      <c r="B161" s="60"/>
    </row>
    <row r="162" ht="15.75" customHeight="1">
      <c r="B162" s="60"/>
    </row>
    <row r="163" ht="15.75" customHeight="1">
      <c r="B163" s="60"/>
    </row>
    <row r="164" ht="15.75" customHeight="1">
      <c r="B164" s="60"/>
    </row>
    <row r="165" ht="15.75" customHeight="1">
      <c r="B165" s="60"/>
    </row>
    <row r="166" ht="15.75" customHeight="1">
      <c r="B166" s="60"/>
    </row>
    <row r="167" ht="15.75" customHeight="1">
      <c r="B167" s="60"/>
    </row>
    <row r="168" ht="15.75" customHeight="1">
      <c r="B168" s="60"/>
    </row>
    <row r="169" ht="15.75" customHeight="1">
      <c r="B169" s="60"/>
    </row>
    <row r="170" ht="15.75" customHeight="1">
      <c r="B170" s="60"/>
    </row>
    <row r="171" ht="15.75" customHeight="1">
      <c r="B171" s="60"/>
    </row>
    <row r="172" ht="15.75" customHeight="1">
      <c r="B172" s="60"/>
    </row>
    <row r="173" ht="15.75" customHeight="1">
      <c r="B173" s="60"/>
    </row>
    <row r="174" ht="15.75" customHeight="1">
      <c r="B174" s="60"/>
    </row>
    <row r="175" ht="15.75" customHeight="1">
      <c r="B175" s="60"/>
    </row>
    <row r="176" ht="15.75" customHeight="1">
      <c r="B176" s="60"/>
    </row>
    <row r="177" ht="15.75" customHeight="1">
      <c r="B177" s="60"/>
    </row>
    <row r="178" ht="15.75" customHeight="1">
      <c r="B178" s="60"/>
    </row>
    <row r="179" ht="15.75" customHeight="1">
      <c r="B179" s="60"/>
    </row>
    <row r="180" ht="15.75" customHeight="1">
      <c r="B180" s="60"/>
    </row>
    <row r="181" ht="15.75" customHeight="1">
      <c r="B181" s="60"/>
    </row>
    <row r="182" ht="15.75" customHeight="1">
      <c r="B182" s="60"/>
    </row>
    <row r="183" ht="15.75" customHeight="1">
      <c r="B183" s="60"/>
    </row>
    <row r="184" ht="15.75" customHeight="1">
      <c r="B184" s="60"/>
    </row>
    <row r="185" ht="15.75" customHeight="1">
      <c r="B185" s="60"/>
    </row>
    <row r="186" ht="15.75" customHeight="1">
      <c r="B186" s="60"/>
    </row>
    <row r="187" ht="15.75" customHeight="1">
      <c r="B187" s="60"/>
    </row>
    <row r="188" ht="15.75" customHeight="1">
      <c r="B188" s="60"/>
    </row>
    <row r="189" ht="15.75" customHeight="1">
      <c r="B189" s="60"/>
    </row>
    <row r="190" ht="15.75" customHeight="1">
      <c r="B190" s="60"/>
    </row>
    <row r="191" ht="15.75" customHeight="1">
      <c r="B191" s="60"/>
    </row>
    <row r="192" ht="15.75" customHeight="1">
      <c r="B192" s="60"/>
    </row>
    <row r="193" ht="15.75" customHeight="1">
      <c r="B193" s="60"/>
    </row>
    <row r="194" ht="15.75" customHeight="1">
      <c r="B194" s="60"/>
    </row>
    <row r="195" ht="15.75" customHeight="1">
      <c r="B195" s="60"/>
    </row>
    <row r="196" ht="15.75" customHeight="1">
      <c r="B196" s="60"/>
    </row>
    <row r="197" ht="15.75" customHeight="1">
      <c r="B197" s="60"/>
    </row>
    <row r="198" ht="15.75" customHeight="1">
      <c r="B198" s="60"/>
    </row>
    <row r="199" ht="15.75" customHeight="1">
      <c r="B199" s="60"/>
    </row>
    <row r="200" ht="15.75" customHeight="1">
      <c r="B200" s="60"/>
    </row>
    <row r="201" ht="15.75" customHeight="1">
      <c r="B201" s="60"/>
    </row>
    <row r="202" ht="15.75" customHeight="1">
      <c r="B202" s="60"/>
    </row>
    <row r="203" ht="15.75" customHeight="1">
      <c r="B203" s="60"/>
    </row>
    <row r="204" ht="15.75" customHeight="1">
      <c r="B204" s="60"/>
    </row>
    <row r="205" ht="15.75" customHeight="1">
      <c r="B205" s="60"/>
    </row>
    <row r="206" ht="15.75" customHeight="1">
      <c r="B206" s="60"/>
    </row>
    <row r="207" ht="15.75" customHeight="1">
      <c r="B207" s="60"/>
    </row>
    <row r="208" ht="15.75" customHeight="1">
      <c r="B208" s="60"/>
    </row>
    <row r="209" ht="15.75" customHeight="1">
      <c r="B209" s="60"/>
    </row>
    <row r="210" ht="15.75" customHeight="1">
      <c r="B210" s="60"/>
    </row>
    <row r="211" ht="15.75" customHeight="1">
      <c r="B211" s="60"/>
    </row>
    <row r="212" ht="15.75" customHeight="1">
      <c r="B212" s="60"/>
    </row>
    <row r="213" ht="15.75" customHeight="1">
      <c r="B213" s="60"/>
    </row>
    <row r="214" ht="15.75" customHeight="1">
      <c r="B214" s="60"/>
    </row>
    <row r="215" ht="15.75" customHeight="1">
      <c r="B215" s="60"/>
    </row>
    <row r="216" ht="15.75" customHeight="1">
      <c r="B216" s="60"/>
    </row>
    <row r="217" ht="15.75" customHeight="1">
      <c r="B217" s="60"/>
    </row>
    <row r="218" ht="15.75" customHeight="1">
      <c r="B218" s="60"/>
    </row>
    <row r="219" ht="15.75" customHeight="1">
      <c r="B219" s="60"/>
    </row>
    <row r="220" ht="15.75" customHeight="1">
      <c r="B220" s="60"/>
    </row>
    <row r="221" ht="15.75" customHeight="1">
      <c r="B221" s="60"/>
    </row>
    <row r="222" ht="15.75" customHeight="1">
      <c r="B222" s="60"/>
    </row>
    <row r="223" ht="15.75" customHeight="1">
      <c r="B223" s="60"/>
    </row>
    <row r="224" ht="15.75" customHeight="1">
      <c r="B224" s="60"/>
    </row>
    <row r="225" ht="15.75" customHeight="1">
      <c r="B225" s="60"/>
    </row>
    <row r="226" ht="15.75" customHeight="1">
      <c r="B226" s="60"/>
    </row>
    <row r="227" ht="15.75" customHeight="1">
      <c r="B227" s="60"/>
    </row>
    <row r="228" ht="15.75" customHeight="1">
      <c r="B228" s="60"/>
    </row>
    <row r="229" ht="15.75" customHeight="1">
      <c r="B229" s="60"/>
    </row>
    <row r="230" ht="15.75" customHeight="1">
      <c r="B230" s="60"/>
    </row>
    <row r="231" ht="15.75" customHeight="1">
      <c r="B231" s="60"/>
    </row>
    <row r="232" ht="15.75" customHeight="1">
      <c r="B232" s="60"/>
    </row>
    <row r="233" ht="15.75" customHeight="1">
      <c r="B233" s="60"/>
    </row>
    <row r="234" ht="15.75" customHeight="1">
      <c r="B234" s="60"/>
    </row>
    <row r="235" ht="15.75" customHeight="1">
      <c r="B235" s="60"/>
    </row>
    <row r="236" ht="15.75" customHeight="1">
      <c r="B236" s="60"/>
    </row>
    <row r="237" ht="15.75" customHeight="1">
      <c r="B237" s="60"/>
    </row>
    <row r="238" ht="15.75" customHeight="1">
      <c r="B238" s="60"/>
    </row>
    <row r="239" ht="15.75" customHeight="1">
      <c r="B239" s="60"/>
    </row>
    <row r="240" ht="15.75" customHeight="1">
      <c r="B240" s="60"/>
    </row>
    <row r="241" ht="15.75" customHeight="1">
      <c r="B241" s="60"/>
    </row>
    <row r="242" ht="15.75" customHeight="1">
      <c r="B242" s="60"/>
    </row>
    <row r="243" ht="15.75" customHeight="1">
      <c r="B243" s="60"/>
    </row>
    <row r="244" ht="15.75" customHeight="1">
      <c r="B244" s="60"/>
    </row>
    <row r="245" ht="15.75" customHeight="1">
      <c r="B245" s="60"/>
    </row>
    <row r="246" ht="15.75" customHeight="1">
      <c r="B246" s="60"/>
    </row>
    <row r="247" ht="15.75" customHeight="1">
      <c r="B247" s="60"/>
    </row>
    <row r="248" ht="15.75" customHeight="1">
      <c r="B248" s="60"/>
    </row>
    <row r="249" ht="15.75" customHeight="1">
      <c r="B249" s="60"/>
    </row>
    <row r="250" ht="15.75" customHeight="1">
      <c r="B250" s="60"/>
    </row>
    <row r="251" ht="15.75" customHeight="1">
      <c r="B251" s="60"/>
    </row>
    <row r="252" ht="15.75" customHeight="1">
      <c r="B252" s="60"/>
    </row>
    <row r="253" ht="15.75" customHeight="1">
      <c r="B253" s="60"/>
    </row>
    <row r="254" ht="15.75" customHeight="1">
      <c r="B254" s="60"/>
    </row>
    <row r="255" ht="15.75" customHeight="1">
      <c r="B255" s="60"/>
    </row>
    <row r="256" ht="15.75" customHeight="1">
      <c r="B256" s="60"/>
    </row>
    <row r="257" ht="15.75" customHeight="1">
      <c r="B257" s="60"/>
    </row>
    <row r="258" ht="15.75" customHeight="1">
      <c r="B258" s="60"/>
    </row>
    <row r="259" ht="15.75" customHeight="1">
      <c r="B259" s="60"/>
    </row>
    <row r="260" ht="15.75" customHeight="1">
      <c r="B260" s="60"/>
    </row>
    <row r="261" ht="15.75" customHeight="1">
      <c r="B261" s="60"/>
    </row>
    <row r="262" ht="15.75" customHeight="1">
      <c r="B262" s="60"/>
    </row>
    <row r="263" ht="15.75" customHeight="1">
      <c r="B263" s="60"/>
    </row>
    <row r="264" ht="15.75" customHeight="1">
      <c r="B264" s="60"/>
    </row>
    <row r="265" ht="15.75" customHeight="1">
      <c r="B265" s="60"/>
    </row>
    <row r="266" ht="15.75" customHeight="1">
      <c r="B266" s="60"/>
    </row>
    <row r="267" ht="15.75" customHeight="1">
      <c r="B267" s="60"/>
    </row>
    <row r="268" ht="15.75" customHeight="1">
      <c r="B268" s="60"/>
    </row>
    <row r="269" ht="15.75" customHeight="1">
      <c r="B269" s="60"/>
    </row>
    <row r="270" ht="15.75" customHeight="1">
      <c r="B270" s="60"/>
    </row>
    <row r="271" ht="15.75" customHeight="1">
      <c r="B271" s="60"/>
    </row>
    <row r="272" ht="15.75" customHeight="1">
      <c r="B272" s="60"/>
    </row>
    <row r="273" ht="15.75" customHeight="1">
      <c r="B273" s="60"/>
    </row>
    <row r="274" ht="15.75" customHeight="1">
      <c r="B274" s="60"/>
    </row>
    <row r="275" ht="15.75" customHeight="1">
      <c r="B275" s="60"/>
    </row>
    <row r="276" ht="15.75" customHeight="1">
      <c r="B276" s="60"/>
    </row>
    <row r="277" ht="15.75" customHeight="1">
      <c r="B277" s="60"/>
    </row>
    <row r="278" ht="15.75" customHeight="1">
      <c r="B278" s="60"/>
    </row>
    <row r="279" ht="15.75" customHeight="1">
      <c r="B279" s="60"/>
    </row>
    <row r="280" ht="15.75" customHeight="1">
      <c r="B280" s="60"/>
    </row>
    <row r="281" ht="15.75" customHeight="1">
      <c r="B281" s="60"/>
    </row>
    <row r="282" ht="15.75" customHeight="1">
      <c r="B282" s="60"/>
    </row>
    <row r="283" ht="15.75" customHeight="1">
      <c r="B283" s="60"/>
    </row>
    <row r="284" ht="15.75" customHeight="1">
      <c r="B284" s="60"/>
    </row>
    <row r="285" ht="15.75" customHeight="1">
      <c r="B285" s="60"/>
    </row>
    <row r="286" ht="15.75" customHeight="1">
      <c r="B286" s="60"/>
    </row>
    <row r="287" ht="15.75" customHeight="1">
      <c r="B287" s="60"/>
    </row>
    <row r="288" ht="15.75" customHeight="1">
      <c r="B288" s="60"/>
    </row>
    <row r="289" ht="15.75" customHeight="1">
      <c r="B289" s="60"/>
    </row>
    <row r="290" ht="15.75" customHeight="1">
      <c r="B290" s="60"/>
    </row>
    <row r="291" ht="15.75" customHeight="1">
      <c r="B291" s="60"/>
    </row>
    <row r="292" ht="15.75" customHeight="1">
      <c r="B292" s="60"/>
    </row>
    <row r="293" ht="15.75" customHeight="1">
      <c r="B293" s="60"/>
    </row>
    <row r="294" ht="15.75" customHeight="1">
      <c r="B294" s="60"/>
    </row>
    <row r="295" ht="15.75" customHeight="1">
      <c r="B295" s="60"/>
    </row>
    <row r="296" ht="15.75" customHeight="1">
      <c r="B296" s="60"/>
    </row>
    <row r="297" ht="15.75" customHeight="1">
      <c r="B297" s="60"/>
    </row>
    <row r="298" ht="15.75" customHeight="1">
      <c r="B298" s="60"/>
    </row>
    <row r="299" ht="15.75" customHeight="1">
      <c r="B299" s="60"/>
    </row>
    <row r="300" ht="15.75" customHeight="1">
      <c r="B300" s="60"/>
    </row>
    <row r="301" ht="15.75" customHeight="1">
      <c r="B301" s="60"/>
    </row>
    <row r="302" ht="15.75" customHeight="1">
      <c r="B302" s="60"/>
    </row>
    <row r="303" ht="15.75" customHeight="1">
      <c r="B303" s="60"/>
    </row>
    <row r="304" ht="15.75" customHeight="1">
      <c r="B304" s="60"/>
    </row>
    <row r="305" ht="15.75" customHeight="1">
      <c r="B305" s="60"/>
    </row>
    <row r="306" ht="15.75" customHeight="1">
      <c r="B306" s="60"/>
    </row>
    <row r="307" ht="15.75" customHeight="1">
      <c r="B307" s="60"/>
    </row>
    <row r="308" ht="15.75" customHeight="1">
      <c r="B308" s="60"/>
    </row>
    <row r="309" ht="15.75" customHeight="1">
      <c r="B309" s="60"/>
    </row>
    <row r="310" ht="15.75" customHeight="1">
      <c r="B310" s="60"/>
    </row>
    <row r="311" ht="15.75" customHeight="1">
      <c r="B311" s="60"/>
    </row>
    <row r="312" ht="15.75" customHeight="1">
      <c r="B312" s="60"/>
    </row>
    <row r="313" ht="15.75" customHeight="1">
      <c r="B313" s="60"/>
    </row>
    <row r="314" ht="15.75" customHeight="1">
      <c r="B314" s="60"/>
    </row>
    <row r="315" ht="15.75" customHeight="1">
      <c r="B315" s="60"/>
    </row>
    <row r="316" ht="15.75" customHeight="1">
      <c r="B316" s="60"/>
    </row>
    <row r="317" ht="15.75" customHeight="1">
      <c r="B317" s="60"/>
    </row>
    <row r="318" ht="15.75" customHeight="1">
      <c r="B318" s="60"/>
    </row>
    <row r="319" ht="15.75" customHeight="1">
      <c r="B319" s="60"/>
    </row>
    <row r="320" ht="15.75" customHeight="1">
      <c r="B320" s="60"/>
    </row>
    <row r="321" ht="15.75" customHeight="1">
      <c r="B321" s="60"/>
    </row>
    <row r="322" ht="15.75" customHeight="1">
      <c r="B322" s="60"/>
    </row>
    <row r="323" ht="15.75" customHeight="1">
      <c r="B323" s="60"/>
    </row>
    <row r="324" ht="15.75" customHeight="1">
      <c r="B324" s="60"/>
    </row>
    <row r="325" ht="15.75" customHeight="1">
      <c r="B325" s="60"/>
    </row>
    <row r="326" ht="15.75" customHeight="1">
      <c r="B326" s="60"/>
    </row>
    <row r="327" ht="15.75" customHeight="1">
      <c r="B327" s="60"/>
    </row>
    <row r="328" ht="15.75" customHeight="1">
      <c r="B328" s="60"/>
    </row>
    <row r="329" ht="15.75" customHeight="1">
      <c r="B329" s="60"/>
    </row>
    <row r="330" ht="15.75" customHeight="1">
      <c r="B330" s="60"/>
    </row>
    <row r="331" ht="15.75" customHeight="1">
      <c r="B331" s="60"/>
    </row>
    <row r="332" ht="15.75" customHeight="1">
      <c r="B332" s="60"/>
    </row>
    <row r="333" ht="15.75" customHeight="1">
      <c r="B333" s="60"/>
    </row>
    <row r="334" ht="15.75" customHeight="1">
      <c r="B334" s="60"/>
    </row>
    <row r="335" ht="15.75" customHeight="1">
      <c r="B335" s="60"/>
    </row>
    <row r="336" ht="15.75" customHeight="1">
      <c r="B336" s="60"/>
    </row>
    <row r="337" ht="15.75" customHeight="1">
      <c r="B337" s="60"/>
    </row>
    <row r="338" ht="15.75" customHeight="1">
      <c r="B338" s="60"/>
    </row>
    <row r="339" ht="15.75" customHeight="1">
      <c r="B339" s="60"/>
    </row>
    <row r="340" ht="15.75" customHeight="1">
      <c r="B340" s="60"/>
    </row>
    <row r="341" ht="15.75" customHeight="1">
      <c r="B341" s="60"/>
    </row>
    <row r="342" ht="15.75" customHeight="1">
      <c r="B342" s="60"/>
    </row>
    <row r="343" ht="15.75" customHeight="1">
      <c r="B343" s="60"/>
    </row>
    <row r="344" ht="15.75" customHeight="1">
      <c r="B344" s="60"/>
    </row>
    <row r="345" ht="15.75" customHeight="1">
      <c r="B345" s="60"/>
    </row>
    <row r="346" ht="15.75" customHeight="1">
      <c r="B346" s="60"/>
    </row>
    <row r="347" ht="15.75" customHeight="1">
      <c r="B347" s="60"/>
    </row>
    <row r="348" ht="15.75" customHeight="1">
      <c r="B348" s="60"/>
    </row>
    <row r="349" ht="15.75" customHeight="1">
      <c r="B349" s="60"/>
    </row>
    <row r="350" ht="15.75" customHeight="1">
      <c r="B350" s="60"/>
    </row>
    <row r="351" ht="15.75" customHeight="1">
      <c r="B351" s="60"/>
    </row>
    <row r="352" ht="15.75" customHeight="1">
      <c r="B352" s="60"/>
    </row>
    <row r="353" ht="15.75" customHeight="1">
      <c r="B353" s="60"/>
    </row>
    <row r="354" ht="15.75" customHeight="1">
      <c r="B354" s="60"/>
    </row>
    <row r="355" ht="15.75" customHeight="1">
      <c r="B355" s="60"/>
    </row>
    <row r="356" ht="15.75" customHeight="1">
      <c r="B356" s="60"/>
    </row>
    <row r="357" ht="15.75" customHeight="1">
      <c r="B357" s="60"/>
    </row>
    <row r="358" ht="15.75" customHeight="1">
      <c r="B358" s="60"/>
    </row>
    <row r="359" ht="15.75" customHeight="1">
      <c r="B359" s="60"/>
    </row>
    <row r="360" ht="15.75" customHeight="1">
      <c r="B360" s="60"/>
    </row>
    <row r="361" ht="15.75" customHeight="1">
      <c r="B361" s="60"/>
    </row>
    <row r="362" ht="15.75" customHeight="1">
      <c r="B362" s="60"/>
    </row>
    <row r="363" ht="15.75" customHeight="1">
      <c r="B363" s="60"/>
    </row>
    <row r="364" ht="15.75" customHeight="1">
      <c r="B364" s="60"/>
    </row>
    <row r="365" ht="15.75" customHeight="1">
      <c r="B365" s="60"/>
    </row>
    <row r="366" ht="15.75" customHeight="1">
      <c r="B366" s="60"/>
    </row>
    <row r="367" ht="15.75" customHeight="1">
      <c r="B367" s="60"/>
    </row>
    <row r="368" ht="15.75" customHeight="1">
      <c r="B368" s="60"/>
    </row>
    <row r="369" ht="15.75" customHeight="1">
      <c r="B369" s="60"/>
    </row>
    <row r="370" ht="15.75" customHeight="1">
      <c r="B370" s="60"/>
    </row>
    <row r="371" ht="15.75" customHeight="1">
      <c r="B371" s="60"/>
    </row>
    <row r="372" ht="15.75" customHeight="1">
      <c r="B372" s="60"/>
    </row>
    <row r="373" ht="15.75" customHeight="1">
      <c r="B373" s="60"/>
    </row>
    <row r="374" ht="15.75" customHeight="1">
      <c r="B374" s="60"/>
    </row>
    <row r="375" ht="15.75" customHeight="1">
      <c r="B375" s="60"/>
    </row>
    <row r="376" ht="15.75" customHeight="1">
      <c r="B376" s="60"/>
    </row>
    <row r="377" ht="15.75" customHeight="1">
      <c r="B377" s="60"/>
    </row>
    <row r="378" ht="15.75" customHeight="1">
      <c r="B378" s="60"/>
    </row>
    <row r="379" ht="15.75" customHeight="1">
      <c r="B379" s="60"/>
    </row>
    <row r="380" ht="15.75" customHeight="1">
      <c r="B380" s="60"/>
    </row>
    <row r="381" ht="15.75" customHeight="1">
      <c r="B381" s="60"/>
    </row>
    <row r="382" ht="15.75" customHeight="1">
      <c r="B382" s="60"/>
    </row>
    <row r="383" ht="15.75" customHeight="1">
      <c r="B383" s="60"/>
    </row>
    <row r="384" ht="15.75" customHeight="1">
      <c r="B384" s="60"/>
    </row>
    <row r="385" ht="15.75" customHeight="1">
      <c r="B385" s="60"/>
    </row>
    <row r="386" ht="15.75" customHeight="1">
      <c r="B386" s="60"/>
    </row>
    <row r="387" ht="15.75" customHeight="1">
      <c r="B387" s="60"/>
    </row>
    <row r="388" ht="15.75" customHeight="1">
      <c r="B388" s="60"/>
    </row>
    <row r="389" ht="15.75" customHeight="1">
      <c r="B389" s="60"/>
    </row>
    <row r="390" ht="15.75" customHeight="1">
      <c r="B390" s="60"/>
    </row>
    <row r="391" ht="15.75" customHeight="1">
      <c r="B391" s="60"/>
    </row>
    <row r="392" ht="15.75" customHeight="1">
      <c r="B392" s="60"/>
    </row>
    <row r="393" ht="15.75" customHeight="1">
      <c r="B393" s="60"/>
    </row>
    <row r="394" ht="15.75" customHeight="1">
      <c r="B394" s="60"/>
    </row>
    <row r="395" ht="15.75" customHeight="1">
      <c r="B395" s="60"/>
    </row>
    <row r="396" ht="15.75" customHeight="1">
      <c r="B396" s="60"/>
    </row>
    <row r="397" ht="15.75" customHeight="1">
      <c r="B397" s="60"/>
    </row>
    <row r="398" ht="15.75" customHeight="1">
      <c r="B398" s="60"/>
    </row>
    <row r="399" ht="15.75" customHeight="1">
      <c r="B399" s="60"/>
    </row>
    <row r="400" ht="15.75" customHeight="1">
      <c r="B400" s="60"/>
    </row>
    <row r="401" ht="15.75" customHeight="1">
      <c r="B401" s="60"/>
    </row>
    <row r="402" ht="15.75" customHeight="1">
      <c r="B402" s="60"/>
    </row>
    <row r="403" ht="15.75" customHeight="1">
      <c r="B403" s="60"/>
    </row>
    <row r="404" ht="15.75" customHeight="1">
      <c r="B404" s="60"/>
    </row>
    <row r="405" ht="15.75" customHeight="1">
      <c r="B405" s="60"/>
    </row>
    <row r="406" ht="15.75" customHeight="1">
      <c r="B406" s="60"/>
    </row>
    <row r="407" ht="15.75" customHeight="1">
      <c r="B407" s="60"/>
    </row>
    <row r="408" ht="15.75" customHeight="1">
      <c r="B408" s="60"/>
    </row>
    <row r="409" ht="15.75" customHeight="1">
      <c r="B409" s="60"/>
    </row>
    <row r="410" ht="15.75" customHeight="1">
      <c r="B410" s="60"/>
    </row>
    <row r="411" ht="15.75" customHeight="1">
      <c r="B411" s="60"/>
    </row>
    <row r="412" ht="15.75" customHeight="1">
      <c r="B412" s="60"/>
    </row>
    <row r="413" ht="15.75" customHeight="1">
      <c r="B413" s="60"/>
    </row>
    <row r="414" ht="15.75" customHeight="1">
      <c r="B414" s="60"/>
    </row>
    <row r="415" ht="15.75" customHeight="1">
      <c r="B415" s="60"/>
    </row>
    <row r="416" ht="15.75" customHeight="1">
      <c r="B416" s="60"/>
    </row>
    <row r="417" ht="15.75" customHeight="1">
      <c r="B417" s="60"/>
    </row>
    <row r="418" ht="15.75" customHeight="1">
      <c r="B418" s="60"/>
    </row>
    <row r="419" ht="15.75" customHeight="1">
      <c r="B419" s="60"/>
    </row>
    <row r="420" ht="15.75" customHeight="1">
      <c r="B420" s="60"/>
    </row>
    <row r="421" ht="15.75" customHeight="1">
      <c r="B421" s="60"/>
    </row>
    <row r="422" ht="15.75" customHeight="1">
      <c r="B422" s="60"/>
    </row>
    <row r="423" ht="15.75" customHeight="1">
      <c r="B423" s="60"/>
    </row>
    <row r="424" ht="15.75" customHeight="1">
      <c r="B424" s="60"/>
    </row>
    <row r="425" ht="15.75" customHeight="1">
      <c r="B425" s="60"/>
    </row>
    <row r="426" ht="15.75" customHeight="1">
      <c r="B426" s="60"/>
    </row>
    <row r="427" ht="15.75" customHeight="1">
      <c r="B427" s="60"/>
    </row>
    <row r="428" ht="15.75" customHeight="1">
      <c r="B428" s="60"/>
    </row>
    <row r="429" ht="15.75" customHeight="1">
      <c r="B429" s="60"/>
    </row>
    <row r="430" ht="15.75" customHeight="1">
      <c r="B430" s="60"/>
    </row>
    <row r="431" ht="15.75" customHeight="1">
      <c r="B431" s="60"/>
    </row>
    <row r="432" ht="15.75" customHeight="1">
      <c r="B432" s="60"/>
    </row>
    <row r="433" ht="15.75" customHeight="1">
      <c r="B433" s="60"/>
    </row>
    <row r="434" ht="15.75" customHeight="1">
      <c r="B434" s="60"/>
    </row>
    <row r="435" ht="15.75" customHeight="1">
      <c r="B435" s="60"/>
    </row>
    <row r="436" ht="15.75" customHeight="1">
      <c r="B436" s="60"/>
    </row>
    <row r="437" ht="15.75" customHeight="1">
      <c r="B437" s="60"/>
    </row>
    <row r="438" ht="15.75" customHeight="1">
      <c r="B438" s="60"/>
    </row>
    <row r="439" ht="15.75" customHeight="1">
      <c r="B439" s="60"/>
    </row>
    <row r="440" ht="15.75" customHeight="1">
      <c r="B440" s="60"/>
    </row>
    <row r="441" ht="15.75" customHeight="1">
      <c r="B441" s="60"/>
    </row>
    <row r="442" ht="15.75" customHeight="1">
      <c r="B442" s="60"/>
    </row>
    <row r="443" ht="15.75" customHeight="1">
      <c r="B443" s="60"/>
    </row>
    <row r="444" ht="15.75" customHeight="1">
      <c r="B444" s="60"/>
    </row>
    <row r="445" ht="15.75" customHeight="1">
      <c r="B445" s="60"/>
    </row>
    <row r="446" ht="15.75" customHeight="1">
      <c r="B446" s="60"/>
    </row>
    <row r="447" ht="15.75" customHeight="1">
      <c r="B447" s="60"/>
    </row>
    <row r="448" ht="15.75" customHeight="1">
      <c r="B448" s="60"/>
    </row>
    <row r="449" ht="15.75" customHeight="1">
      <c r="B449" s="60"/>
    </row>
    <row r="450" ht="15.75" customHeight="1">
      <c r="B450" s="60"/>
    </row>
    <row r="451" ht="15.75" customHeight="1">
      <c r="B451" s="60"/>
    </row>
    <row r="452" ht="15.75" customHeight="1">
      <c r="B452" s="60"/>
    </row>
    <row r="453" ht="15.75" customHeight="1">
      <c r="B453" s="60"/>
    </row>
    <row r="454" ht="15.75" customHeight="1">
      <c r="B454" s="60"/>
    </row>
    <row r="455" ht="15.75" customHeight="1">
      <c r="B455" s="60"/>
    </row>
    <row r="456" ht="15.75" customHeight="1">
      <c r="B456" s="60"/>
    </row>
    <row r="457" ht="15.75" customHeight="1">
      <c r="B457" s="60"/>
    </row>
    <row r="458" ht="15.75" customHeight="1">
      <c r="B458" s="60"/>
    </row>
    <row r="459" ht="15.75" customHeight="1">
      <c r="B459" s="60"/>
    </row>
    <row r="460" ht="15.75" customHeight="1">
      <c r="B460" s="60"/>
    </row>
    <row r="461" ht="15.75" customHeight="1">
      <c r="B461" s="60"/>
    </row>
    <row r="462" ht="15.75" customHeight="1">
      <c r="B462" s="60"/>
    </row>
    <row r="463" ht="15.75" customHeight="1">
      <c r="B463" s="60"/>
    </row>
    <row r="464" ht="15.75" customHeight="1">
      <c r="B464" s="60"/>
    </row>
    <row r="465" ht="15.75" customHeight="1">
      <c r="B465" s="60"/>
    </row>
    <row r="466" ht="15.75" customHeight="1">
      <c r="B466" s="60"/>
    </row>
    <row r="467" ht="15.75" customHeight="1">
      <c r="B467" s="60"/>
    </row>
    <row r="468" ht="15.75" customHeight="1">
      <c r="B468" s="60"/>
    </row>
    <row r="469" ht="15.75" customHeight="1">
      <c r="B469" s="60"/>
    </row>
    <row r="470" ht="15.75" customHeight="1">
      <c r="B470" s="60"/>
    </row>
    <row r="471" ht="15.75" customHeight="1">
      <c r="B471" s="60"/>
    </row>
    <row r="472" ht="15.75" customHeight="1">
      <c r="B472" s="60"/>
    </row>
    <row r="473" ht="15.75" customHeight="1">
      <c r="B473" s="60"/>
    </row>
    <row r="474" ht="15.75" customHeight="1">
      <c r="B474" s="60"/>
    </row>
    <row r="475" ht="15.75" customHeight="1">
      <c r="B475" s="60"/>
    </row>
    <row r="476" ht="15.75" customHeight="1">
      <c r="B476" s="60"/>
    </row>
    <row r="477" ht="15.75" customHeight="1">
      <c r="B477" s="60"/>
    </row>
    <row r="478" ht="15.75" customHeight="1">
      <c r="B478" s="60"/>
    </row>
    <row r="479" ht="15.75" customHeight="1">
      <c r="B479" s="60"/>
    </row>
    <row r="480" ht="15.75" customHeight="1">
      <c r="B480" s="60"/>
    </row>
    <row r="481" ht="15.75" customHeight="1">
      <c r="B481" s="60"/>
    </row>
    <row r="482" ht="15.75" customHeight="1">
      <c r="B482" s="60"/>
    </row>
    <row r="483" ht="15.75" customHeight="1">
      <c r="B483" s="60"/>
    </row>
    <row r="484" ht="15.75" customHeight="1">
      <c r="B484" s="60"/>
    </row>
    <row r="485" ht="15.75" customHeight="1">
      <c r="B485" s="60"/>
    </row>
    <row r="486" ht="15.75" customHeight="1">
      <c r="B486" s="60"/>
    </row>
    <row r="487" ht="15.75" customHeight="1">
      <c r="B487" s="60"/>
    </row>
    <row r="488" ht="15.75" customHeight="1">
      <c r="B488" s="60"/>
    </row>
    <row r="489" ht="15.75" customHeight="1">
      <c r="B489" s="60"/>
    </row>
    <row r="490" ht="15.75" customHeight="1">
      <c r="B490" s="60"/>
    </row>
    <row r="491" ht="15.75" customHeight="1">
      <c r="B491" s="60"/>
    </row>
    <row r="492" ht="15.75" customHeight="1">
      <c r="B492" s="60"/>
    </row>
    <row r="493" ht="15.75" customHeight="1">
      <c r="B493" s="60"/>
    </row>
    <row r="494" ht="15.75" customHeight="1">
      <c r="B494" s="60"/>
    </row>
    <row r="495" ht="15.75" customHeight="1">
      <c r="B495" s="60"/>
    </row>
    <row r="496" ht="15.75" customHeight="1">
      <c r="B496" s="60"/>
    </row>
    <row r="497" ht="15.75" customHeight="1">
      <c r="B497" s="60"/>
    </row>
    <row r="498" ht="15.75" customHeight="1">
      <c r="B498" s="60"/>
    </row>
    <row r="499" ht="15.75" customHeight="1">
      <c r="B499" s="60"/>
    </row>
    <row r="500" ht="15.75" customHeight="1">
      <c r="B500" s="60"/>
    </row>
    <row r="501" ht="15.75" customHeight="1">
      <c r="B501" s="60"/>
    </row>
    <row r="502" ht="15.75" customHeight="1">
      <c r="B502" s="60"/>
    </row>
    <row r="503" ht="15.75" customHeight="1">
      <c r="B503" s="60"/>
    </row>
    <row r="504" ht="15.75" customHeight="1">
      <c r="B504" s="60"/>
    </row>
    <row r="505" ht="15.75" customHeight="1">
      <c r="B505" s="60"/>
    </row>
    <row r="506" ht="15.75" customHeight="1">
      <c r="B506" s="60"/>
    </row>
    <row r="507" ht="15.75" customHeight="1">
      <c r="B507" s="60"/>
    </row>
    <row r="508" ht="15.75" customHeight="1">
      <c r="B508" s="60"/>
    </row>
    <row r="509" ht="15.75" customHeight="1">
      <c r="B509" s="60"/>
    </row>
    <row r="510" ht="15.75" customHeight="1">
      <c r="B510" s="60"/>
    </row>
    <row r="511" ht="15.75" customHeight="1">
      <c r="B511" s="60"/>
    </row>
    <row r="512" ht="15.75" customHeight="1">
      <c r="B512" s="60"/>
    </row>
    <row r="513" ht="15.75" customHeight="1">
      <c r="B513" s="60"/>
    </row>
    <row r="514" ht="15.75" customHeight="1">
      <c r="B514" s="60"/>
    </row>
    <row r="515" ht="15.75" customHeight="1">
      <c r="B515" s="60"/>
    </row>
    <row r="516" ht="15.75" customHeight="1">
      <c r="B516" s="60"/>
    </row>
    <row r="517" ht="15.75" customHeight="1">
      <c r="B517" s="60"/>
    </row>
    <row r="518" ht="15.75" customHeight="1">
      <c r="B518" s="60"/>
    </row>
    <row r="519" ht="15.75" customHeight="1">
      <c r="B519" s="60"/>
    </row>
    <row r="520" ht="15.75" customHeight="1">
      <c r="B520" s="60"/>
    </row>
    <row r="521" ht="15.75" customHeight="1">
      <c r="B521" s="60"/>
    </row>
    <row r="522" ht="15.75" customHeight="1">
      <c r="B522" s="60"/>
    </row>
    <row r="523" ht="15.75" customHeight="1">
      <c r="B523" s="60"/>
    </row>
    <row r="524" ht="15.75" customHeight="1">
      <c r="B524" s="60"/>
    </row>
    <row r="525" ht="15.75" customHeight="1">
      <c r="B525" s="60"/>
    </row>
    <row r="526" ht="15.75" customHeight="1">
      <c r="B526" s="60"/>
    </row>
    <row r="527" ht="15.75" customHeight="1">
      <c r="B527" s="60"/>
    </row>
    <row r="528" ht="15.75" customHeight="1">
      <c r="B528" s="60"/>
    </row>
    <row r="529" ht="15.75" customHeight="1">
      <c r="B529" s="60"/>
    </row>
    <row r="530" ht="15.75" customHeight="1">
      <c r="B530" s="60"/>
    </row>
    <row r="531" ht="15.75" customHeight="1">
      <c r="B531" s="60"/>
    </row>
    <row r="532" ht="15.75" customHeight="1">
      <c r="B532" s="60"/>
    </row>
    <row r="533" ht="15.75" customHeight="1">
      <c r="B533" s="60"/>
    </row>
    <row r="534" ht="15.75" customHeight="1">
      <c r="B534" s="60"/>
    </row>
    <row r="535" ht="15.75" customHeight="1">
      <c r="B535" s="60"/>
    </row>
    <row r="536" ht="15.75" customHeight="1">
      <c r="B536" s="60"/>
    </row>
    <row r="537" ht="15.75" customHeight="1">
      <c r="B537" s="60"/>
    </row>
    <row r="538" ht="15.75" customHeight="1">
      <c r="B538" s="60"/>
    </row>
    <row r="539" ht="15.75" customHeight="1">
      <c r="B539" s="60"/>
    </row>
    <row r="540" ht="15.75" customHeight="1">
      <c r="B540" s="60"/>
    </row>
    <row r="541" ht="15.75" customHeight="1">
      <c r="B541" s="60"/>
    </row>
    <row r="542" ht="15.75" customHeight="1">
      <c r="B542" s="60"/>
    </row>
    <row r="543" ht="15.75" customHeight="1">
      <c r="B543" s="60"/>
    </row>
    <row r="544" ht="15.75" customHeight="1">
      <c r="B544" s="60"/>
    </row>
    <row r="545" ht="15.75" customHeight="1">
      <c r="B545" s="60"/>
    </row>
    <row r="546" ht="15.75" customHeight="1">
      <c r="B546" s="60"/>
    </row>
    <row r="547" ht="15.75" customHeight="1">
      <c r="B547" s="60"/>
    </row>
    <row r="548" ht="15.75" customHeight="1">
      <c r="B548" s="60"/>
    </row>
    <row r="549" ht="15.75" customHeight="1">
      <c r="B549" s="60"/>
    </row>
    <row r="550" ht="15.75" customHeight="1">
      <c r="B550" s="60"/>
    </row>
    <row r="551" ht="15.75" customHeight="1">
      <c r="B551" s="60"/>
    </row>
    <row r="552" ht="15.75" customHeight="1">
      <c r="B552" s="60"/>
    </row>
    <row r="553" ht="15.75" customHeight="1">
      <c r="B553" s="60"/>
    </row>
    <row r="554" ht="15.75" customHeight="1">
      <c r="B554" s="60"/>
    </row>
    <row r="555" ht="15.75" customHeight="1">
      <c r="B555" s="60"/>
    </row>
    <row r="556" ht="15.75" customHeight="1">
      <c r="B556" s="60"/>
    </row>
    <row r="557" ht="15.75" customHeight="1">
      <c r="B557" s="60"/>
    </row>
    <row r="558" ht="15.75" customHeight="1">
      <c r="B558" s="60"/>
    </row>
    <row r="559" ht="15.75" customHeight="1">
      <c r="B559" s="60"/>
    </row>
    <row r="560" ht="15.75" customHeight="1">
      <c r="B560" s="60"/>
    </row>
    <row r="561" ht="15.75" customHeight="1">
      <c r="B561" s="60"/>
    </row>
    <row r="562" ht="15.75" customHeight="1">
      <c r="B562" s="60"/>
    </row>
    <row r="563" ht="15.75" customHeight="1">
      <c r="B563" s="60"/>
    </row>
    <row r="564" ht="15.75" customHeight="1">
      <c r="B564" s="60"/>
    </row>
    <row r="565" ht="15.75" customHeight="1">
      <c r="B565" s="60"/>
    </row>
    <row r="566" ht="15.75" customHeight="1">
      <c r="B566" s="60"/>
    </row>
    <row r="567" ht="15.75" customHeight="1">
      <c r="B567" s="60"/>
    </row>
    <row r="568" ht="15.75" customHeight="1">
      <c r="B568" s="60"/>
    </row>
    <row r="569" ht="15.75" customHeight="1">
      <c r="B569" s="60"/>
    </row>
    <row r="570" ht="15.75" customHeight="1">
      <c r="B570" s="60"/>
    </row>
    <row r="571" ht="15.75" customHeight="1">
      <c r="B571" s="60"/>
    </row>
    <row r="572" ht="15.75" customHeight="1">
      <c r="B572" s="60"/>
    </row>
    <row r="573" ht="15.75" customHeight="1">
      <c r="B573" s="60"/>
    </row>
    <row r="574" ht="15.75" customHeight="1">
      <c r="B574" s="60"/>
    </row>
    <row r="575" ht="15.75" customHeight="1">
      <c r="B575" s="60"/>
    </row>
    <row r="576" ht="15.75" customHeight="1">
      <c r="B576" s="60"/>
    </row>
    <row r="577" ht="15.75" customHeight="1">
      <c r="B577" s="60"/>
    </row>
    <row r="578" ht="15.75" customHeight="1">
      <c r="B578" s="60"/>
    </row>
    <row r="579" ht="15.75" customHeight="1">
      <c r="B579" s="60"/>
    </row>
    <row r="580" ht="15.75" customHeight="1">
      <c r="B580" s="60"/>
    </row>
    <row r="581" ht="15.75" customHeight="1">
      <c r="B581" s="60"/>
    </row>
    <row r="582" ht="15.75" customHeight="1">
      <c r="B582" s="60"/>
    </row>
    <row r="583" ht="15.75" customHeight="1">
      <c r="B583" s="60"/>
    </row>
    <row r="584" ht="15.75" customHeight="1">
      <c r="B584" s="60"/>
    </row>
    <row r="585" ht="15.75" customHeight="1">
      <c r="B585" s="60"/>
    </row>
    <row r="586" ht="15.75" customHeight="1">
      <c r="B586" s="60"/>
    </row>
    <row r="587" ht="15.75" customHeight="1">
      <c r="B587" s="60"/>
    </row>
    <row r="588" ht="15.75" customHeight="1">
      <c r="B588" s="60"/>
    </row>
    <row r="589" ht="15.75" customHeight="1">
      <c r="B589" s="60"/>
    </row>
    <row r="590" ht="15.75" customHeight="1">
      <c r="B590" s="60"/>
    </row>
    <row r="591" ht="15.75" customHeight="1">
      <c r="B591" s="60"/>
    </row>
    <row r="592" ht="15.75" customHeight="1">
      <c r="B592" s="60"/>
    </row>
    <row r="593" ht="15.75" customHeight="1">
      <c r="B593" s="60"/>
    </row>
    <row r="594" ht="15.75" customHeight="1">
      <c r="B594" s="60"/>
    </row>
    <row r="595" ht="15.75" customHeight="1">
      <c r="B595" s="60"/>
    </row>
    <row r="596" ht="15.75" customHeight="1">
      <c r="B596" s="60"/>
    </row>
    <row r="597" ht="15.75" customHeight="1">
      <c r="B597" s="60"/>
    </row>
    <row r="598" ht="15.75" customHeight="1">
      <c r="B598" s="60"/>
    </row>
    <row r="599" ht="15.75" customHeight="1">
      <c r="B599" s="60"/>
    </row>
    <row r="600" ht="15.75" customHeight="1">
      <c r="B600" s="60"/>
    </row>
    <row r="601" ht="15.75" customHeight="1">
      <c r="B601" s="60"/>
    </row>
    <row r="602" ht="15.75" customHeight="1">
      <c r="B602" s="60"/>
    </row>
    <row r="603" ht="15.75" customHeight="1">
      <c r="B603" s="60"/>
    </row>
    <row r="604" ht="15.75" customHeight="1">
      <c r="B604" s="60"/>
    </row>
    <row r="605" ht="15.75" customHeight="1">
      <c r="B605" s="60"/>
    </row>
    <row r="606" ht="15.75" customHeight="1">
      <c r="B606" s="60"/>
    </row>
    <row r="607" ht="15.75" customHeight="1">
      <c r="B607" s="60"/>
    </row>
    <row r="608" ht="15.75" customHeight="1">
      <c r="B608" s="60"/>
    </row>
    <row r="609" ht="15.75" customHeight="1">
      <c r="B609" s="60"/>
    </row>
    <row r="610" ht="15.75" customHeight="1">
      <c r="B610" s="60"/>
    </row>
    <row r="611" ht="15.75" customHeight="1">
      <c r="B611" s="60"/>
    </row>
    <row r="612" ht="15.75" customHeight="1">
      <c r="B612" s="60"/>
    </row>
    <row r="613" ht="15.75" customHeight="1">
      <c r="B613" s="60"/>
    </row>
    <row r="614" ht="15.75" customHeight="1">
      <c r="B614" s="60"/>
    </row>
    <row r="615" ht="15.75" customHeight="1">
      <c r="B615" s="60"/>
    </row>
    <row r="616" ht="15.75" customHeight="1">
      <c r="B616" s="60"/>
    </row>
    <row r="617" ht="15.75" customHeight="1">
      <c r="B617" s="60"/>
    </row>
    <row r="618" ht="15.75" customHeight="1">
      <c r="B618" s="60"/>
    </row>
    <row r="619" ht="15.75" customHeight="1">
      <c r="B619" s="60"/>
    </row>
    <row r="620" ht="15.75" customHeight="1">
      <c r="B620" s="60"/>
    </row>
    <row r="621" ht="15.75" customHeight="1">
      <c r="B621" s="60"/>
    </row>
    <row r="622" ht="15.75" customHeight="1">
      <c r="B622" s="60"/>
    </row>
    <row r="623" ht="15.75" customHeight="1">
      <c r="B623" s="60"/>
    </row>
    <row r="624" ht="15.75" customHeight="1">
      <c r="B624" s="60"/>
    </row>
    <row r="625" ht="15.75" customHeight="1">
      <c r="B625" s="60"/>
    </row>
    <row r="626" ht="15.75" customHeight="1">
      <c r="B626" s="60"/>
    </row>
    <row r="627" ht="15.75" customHeight="1">
      <c r="B627" s="60"/>
    </row>
    <row r="628" ht="15.75" customHeight="1">
      <c r="B628" s="60"/>
    </row>
    <row r="629" ht="15.75" customHeight="1">
      <c r="B629" s="60"/>
    </row>
    <row r="630" ht="15.75" customHeight="1">
      <c r="B630" s="60"/>
    </row>
    <row r="631" ht="15.75" customHeight="1">
      <c r="B631" s="60"/>
    </row>
    <row r="632" ht="15.75" customHeight="1">
      <c r="B632" s="60"/>
    </row>
    <row r="633" ht="15.75" customHeight="1">
      <c r="B633" s="60"/>
    </row>
    <row r="634" ht="15.75" customHeight="1">
      <c r="B634" s="60"/>
    </row>
    <row r="635" ht="15.75" customHeight="1">
      <c r="B635" s="60"/>
    </row>
    <row r="636" ht="15.75" customHeight="1">
      <c r="B636" s="60"/>
    </row>
    <row r="637" ht="15.75" customHeight="1">
      <c r="B637" s="60"/>
    </row>
    <row r="638" ht="15.75" customHeight="1">
      <c r="B638" s="60"/>
    </row>
    <row r="639" ht="15.75" customHeight="1">
      <c r="B639" s="60"/>
    </row>
    <row r="640" ht="15.75" customHeight="1">
      <c r="B640" s="60"/>
    </row>
    <row r="641" ht="15.75" customHeight="1">
      <c r="B641" s="60"/>
    </row>
    <row r="642" ht="15.75" customHeight="1">
      <c r="B642" s="60"/>
    </row>
    <row r="643" ht="15.75" customHeight="1">
      <c r="B643" s="60"/>
    </row>
    <row r="644" ht="15.75" customHeight="1">
      <c r="B644" s="60"/>
    </row>
    <row r="645" ht="15.75" customHeight="1">
      <c r="B645" s="60"/>
    </row>
    <row r="646" ht="15.75" customHeight="1">
      <c r="B646" s="60"/>
    </row>
    <row r="647" ht="15.75" customHeight="1">
      <c r="B647" s="60"/>
    </row>
    <row r="648" ht="15.75" customHeight="1">
      <c r="B648" s="60"/>
    </row>
    <row r="649" ht="15.75" customHeight="1">
      <c r="B649" s="60"/>
    </row>
    <row r="650" ht="15.75" customHeight="1">
      <c r="B650" s="60"/>
    </row>
    <row r="651" ht="15.75" customHeight="1">
      <c r="B651" s="60"/>
    </row>
    <row r="652" ht="15.75" customHeight="1">
      <c r="B652" s="60"/>
    </row>
    <row r="653" ht="15.75" customHeight="1">
      <c r="B653" s="60"/>
    </row>
    <row r="654" ht="15.75" customHeight="1">
      <c r="B654" s="60"/>
    </row>
    <row r="655" ht="15.75" customHeight="1">
      <c r="B655" s="60"/>
    </row>
    <row r="656" ht="15.75" customHeight="1">
      <c r="B656" s="60"/>
    </row>
    <row r="657" ht="15.75" customHeight="1">
      <c r="B657" s="60"/>
    </row>
    <row r="658" ht="15.75" customHeight="1">
      <c r="B658" s="60"/>
    </row>
    <row r="659" ht="15.75" customHeight="1">
      <c r="B659" s="60"/>
    </row>
    <row r="660" ht="15.75" customHeight="1">
      <c r="B660" s="60"/>
    </row>
    <row r="661" ht="15.75" customHeight="1">
      <c r="B661" s="60"/>
    </row>
    <row r="662" ht="15.75" customHeight="1">
      <c r="B662" s="60"/>
    </row>
    <row r="663" ht="15.75" customHeight="1">
      <c r="B663" s="60"/>
    </row>
    <row r="664" ht="15.75" customHeight="1">
      <c r="B664" s="60"/>
    </row>
    <row r="665" ht="15.75" customHeight="1">
      <c r="B665" s="60"/>
    </row>
    <row r="666" ht="15.75" customHeight="1">
      <c r="B666" s="60"/>
    </row>
    <row r="667" ht="15.75" customHeight="1">
      <c r="B667" s="60"/>
    </row>
    <row r="668" ht="15.75" customHeight="1">
      <c r="B668" s="60"/>
    </row>
    <row r="669" ht="15.75" customHeight="1">
      <c r="B669" s="60"/>
    </row>
    <row r="670" ht="15.75" customHeight="1">
      <c r="B670" s="60"/>
    </row>
    <row r="671" ht="15.75" customHeight="1">
      <c r="B671" s="60"/>
    </row>
    <row r="672" ht="15.75" customHeight="1">
      <c r="B672" s="60"/>
    </row>
    <row r="673" ht="15.75" customHeight="1">
      <c r="B673" s="60"/>
    </row>
    <row r="674" ht="15.75" customHeight="1">
      <c r="B674" s="60"/>
    </row>
    <row r="675" ht="15.75" customHeight="1">
      <c r="B675" s="60"/>
    </row>
    <row r="676" ht="15.75" customHeight="1">
      <c r="B676" s="60"/>
    </row>
    <row r="677" ht="15.75" customHeight="1">
      <c r="B677" s="60"/>
    </row>
    <row r="678" ht="15.75" customHeight="1">
      <c r="B678" s="60"/>
    </row>
    <row r="679" ht="15.75" customHeight="1">
      <c r="B679" s="60"/>
    </row>
    <row r="680" ht="15.75" customHeight="1">
      <c r="B680" s="60"/>
    </row>
    <row r="681" ht="15.75" customHeight="1">
      <c r="B681" s="60"/>
    </row>
    <row r="682" ht="15.75" customHeight="1">
      <c r="B682" s="60"/>
    </row>
    <row r="683" ht="15.75" customHeight="1">
      <c r="B683" s="60"/>
    </row>
    <row r="684" ht="15.75" customHeight="1">
      <c r="B684" s="60"/>
    </row>
    <row r="685" ht="15.75" customHeight="1">
      <c r="B685" s="60"/>
    </row>
    <row r="686" ht="15.75" customHeight="1">
      <c r="B686" s="60"/>
    </row>
    <row r="687" ht="15.75" customHeight="1">
      <c r="B687" s="60"/>
    </row>
    <row r="688" ht="15.75" customHeight="1">
      <c r="B688" s="60"/>
    </row>
    <row r="689" ht="15.75" customHeight="1">
      <c r="B689" s="60"/>
    </row>
    <row r="690" ht="15.75" customHeight="1">
      <c r="B690" s="60"/>
    </row>
    <row r="691" ht="15.75" customHeight="1">
      <c r="B691" s="60"/>
    </row>
    <row r="692" ht="15.75" customHeight="1">
      <c r="B692" s="60"/>
    </row>
    <row r="693" ht="15.75" customHeight="1">
      <c r="B693" s="60"/>
    </row>
    <row r="694" ht="15.75" customHeight="1">
      <c r="B694" s="60"/>
    </row>
    <row r="695" ht="15.75" customHeight="1">
      <c r="B695" s="60"/>
    </row>
    <row r="696" ht="15.75" customHeight="1">
      <c r="B696" s="60"/>
    </row>
    <row r="697" ht="15.75" customHeight="1">
      <c r="B697" s="60"/>
    </row>
    <row r="698" ht="15.75" customHeight="1">
      <c r="B698" s="60"/>
    </row>
    <row r="699" ht="15.75" customHeight="1">
      <c r="B699" s="60"/>
    </row>
    <row r="700" ht="15.75" customHeight="1">
      <c r="B700" s="60"/>
    </row>
    <row r="701" ht="15.75" customHeight="1">
      <c r="B701" s="60"/>
    </row>
    <row r="702" ht="15.75" customHeight="1">
      <c r="B702" s="60"/>
    </row>
    <row r="703" ht="15.75" customHeight="1">
      <c r="B703" s="60"/>
    </row>
    <row r="704" ht="15.75" customHeight="1">
      <c r="B704" s="60"/>
    </row>
    <row r="705" ht="15.75" customHeight="1">
      <c r="B705" s="60"/>
    </row>
    <row r="706" ht="15.75" customHeight="1">
      <c r="B706" s="60"/>
    </row>
    <row r="707" ht="15.75" customHeight="1">
      <c r="B707" s="60"/>
    </row>
    <row r="708" ht="15.75" customHeight="1">
      <c r="B708" s="60"/>
    </row>
    <row r="709" ht="15.75" customHeight="1">
      <c r="B709" s="60"/>
    </row>
    <row r="710" ht="15.75" customHeight="1">
      <c r="B710" s="60"/>
    </row>
    <row r="711" ht="15.75" customHeight="1">
      <c r="B711" s="60"/>
    </row>
    <row r="712" ht="15.75" customHeight="1">
      <c r="B712" s="60"/>
    </row>
    <row r="713" ht="15.75" customHeight="1">
      <c r="B713" s="60"/>
    </row>
    <row r="714" ht="15.75" customHeight="1">
      <c r="B714" s="60"/>
    </row>
    <row r="715" ht="15.75" customHeight="1">
      <c r="B715" s="60"/>
    </row>
    <row r="716" ht="15.75" customHeight="1">
      <c r="B716" s="60"/>
    </row>
    <row r="717" ht="15.75" customHeight="1">
      <c r="B717" s="60"/>
    </row>
    <row r="718" ht="15.75" customHeight="1">
      <c r="B718" s="60"/>
    </row>
    <row r="719" ht="15.75" customHeight="1">
      <c r="B719" s="60"/>
    </row>
    <row r="720" ht="15.75" customHeight="1">
      <c r="B720" s="60"/>
    </row>
    <row r="721" ht="15.75" customHeight="1">
      <c r="B721" s="60"/>
    </row>
    <row r="722" ht="15.75" customHeight="1">
      <c r="B722" s="60"/>
    </row>
    <row r="723" ht="15.75" customHeight="1">
      <c r="B723" s="60"/>
    </row>
    <row r="724" ht="15.75" customHeight="1">
      <c r="B724" s="60"/>
    </row>
    <row r="725" ht="15.75" customHeight="1">
      <c r="B725" s="60"/>
    </row>
    <row r="726" ht="15.75" customHeight="1">
      <c r="B726" s="60"/>
    </row>
    <row r="727" ht="15.75" customHeight="1">
      <c r="B727" s="60"/>
    </row>
    <row r="728" ht="15.75" customHeight="1">
      <c r="B728" s="60"/>
    </row>
    <row r="729" ht="15.75" customHeight="1">
      <c r="B729" s="60"/>
    </row>
    <row r="730" ht="15.75" customHeight="1">
      <c r="B730" s="60"/>
    </row>
    <row r="731" ht="15.75" customHeight="1">
      <c r="B731" s="60"/>
    </row>
    <row r="732" ht="15.75" customHeight="1">
      <c r="B732" s="60"/>
    </row>
    <row r="733" ht="15.75" customHeight="1">
      <c r="B733" s="60"/>
    </row>
    <row r="734" ht="15.75" customHeight="1">
      <c r="B734" s="60"/>
    </row>
    <row r="735" ht="15.75" customHeight="1">
      <c r="B735" s="60"/>
    </row>
    <row r="736" ht="15.75" customHeight="1">
      <c r="B736" s="60"/>
    </row>
    <row r="737" ht="15.75" customHeight="1">
      <c r="B737" s="60"/>
    </row>
    <row r="738" ht="15.75" customHeight="1">
      <c r="B738" s="60"/>
    </row>
    <row r="739" ht="15.75" customHeight="1">
      <c r="B739" s="60"/>
    </row>
    <row r="740" ht="15.75" customHeight="1">
      <c r="B740" s="60"/>
    </row>
    <row r="741" ht="15.75" customHeight="1">
      <c r="B741" s="60"/>
    </row>
    <row r="742" ht="15.75" customHeight="1">
      <c r="B742" s="60"/>
    </row>
    <row r="743" ht="15.75" customHeight="1">
      <c r="B743" s="60"/>
    </row>
    <row r="744" ht="15.75" customHeight="1">
      <c r="B744" s="60"/>
    </row>
    <row r="745" ht="15.75" customHeight="1">
      <c r="B745" s="60"/>
    </row>
    <row r="746" ht="15.75" customHeight="1">
      <c r="B746" s="60"/>
    </row>
    <row r="747" ht="15.75" customHeight="1">
      <c r="B747" s="60"/>
    </row>
    <row r="748" ht="15.75" customHeight="1">
      <c r="B748" s="60"/>
    </row>
    <row r="749" ht="15.75" customHeight="1">
      <c r="B749" s="60"/>
    </row>
    <row r="750" ht="15.75" customHeight="1">
      <c r="B750" s="60"/>
    </row>
    <row r="751" ht="15.75" customHeight="1">
      <c r="B751" s="60"/>
    </row>
    <row r="752" ht="15.75" customHeight="1">
      <c r="B752" s="60"/>
    </row>
    <row r="753" ht="15.75" customHeight="1">
      <c r="B753" s="60"/>
    </row>
    <row r="754" ht="15.75" customHeight="1">
      <c r="B754" s="60"/>
    </row>
    <row r="755" ht="15.75" customHeight="1">
      <c r="B755" s="60"/>
    </row>
    <row r="756" ht="15.75" customHeight="1">
      <c r="B756" s="60"/>
    </row>
    <row r="757" ht="15.75" customHeight="1">
      <c r="B757" s="60"/>
    </row>
    <row r="758" ht="15.75" customHeight="1">
      <c r="B758" s="60"/>
    </row>
    <row r="759" ht="15.75" customHeight="1">
      <c r="B759" s="60"/>
    </row>
    <row r="760" ht="15.75" customHeight="1">
      <c r="B760" s="60"/>
    </row>
    <row r="761" ht="15.75" customHeight="1">
      <c r="B761" s="60"/>
    </row>
    <row r="762" ht="15.75" customHeight="1">
      <c r="B762" s="60"/>
    </row>
    <row r="763" ht="15.75" customHeight="1">
      <c r="B763" s="60"/>
    </row>
    <row r="764" ht="15.75" customHeight="1">
      <c r="B764" s="60"/>
    </row>
    <row r="765" ht="15.75" customHeight="1">
      <c r="B765" s="60"/>
    </row>
    <row r="766" ht="15.75" customHeight="1">
      <c r="B766" s="60"/>
    </row>
    <row r="767" ht="15.75" customHeight="1">
      <c r="B767" s="60"/>
    </row>
    <row r="768" ht="15.75" customHeight="1">
      <c r="B768" s="60"/>
    </row>
    <row r="769" ht="15.75" customHeight="1">
      <c r="B769" s="60"/>
    </row>
    <row r="770" ht="15.75" customHeight="1">
      <c r="B770" s="60"/>
    </row>
    <row r="771" ht="15.75" customHeight="1">
      <c r="B771" s="60"/>
    </row>
    <row r="772" ht="15.75" customHeight="1">
      <c r="B772" s="60"/>
    </row>
    <row r="773" ht="15.75" customHeight="1">
      <c r="B773" s="60"/>
    </row>
    <row r="774" ht="15.75" customHeight="1">
      <c r="B774" s="60"/>
    </row>
    <row r="775" ht="15.75" customHeight="1">
      <c r="B775" s="60"/>
    </row>
    <row r="776" ht="15.75" customHeight="1">
      <c r="B776" s="60"/>
    </row>
    <row r="777" ht="15.75" customHeight="1">
      <c r="B777" s="60"/>
    </row>
    <row r="778" ht="15.75" customHeight="1">
      <c r="B778" s="60"/>
    </row>
    <row r="779" ht="15.75" customHeight="1">
      <c r="B779" s="60"/>
    </row>
    <row r="780" ht="15.75" customHeight="1">
      <c r="B780" s="60"/>
    </row>
    <row r="781" ht="15.75" customHeight="1">
      <c r="B781" s="60"/>
    </row>
    <row r="782" ht="15.75" customHeight="1">
      <c r="B782" s="60"/>
    </row>
    <row r="783" ht="15.75" customHeight="1">
      <c r="B783" s="60"/>
    </row>
    <row r="784" ht="15.75" customHeight="1">
      <c r="B784" s="60"/>
    </row>
    <row r="785" ht="15.75" customHeight="1">
      <c r="B785" s="60"/>
    </row>
    <row r="786" ht="15.75" customHeight="1">
      <c r="B786" s="60"/>
    </row>
    <row r="787" ht="15.75" customHeight="1">
      <c r="B787" s="60"/>
    </row>
    <row r="788" ht="15.75" customHeight="1">
      <c r="B788" s="60"/>
    </row>
    <row r="789" ht="15.75" customHeight="1">
      <c r="B789" s="60"/>
    </row>
    <row r="790" ht="15.75" customHeight="1">
      <c r="B790" s="60"/>
    </row>
    <row r="791" ht="15.75" customHeight="1">
      <c r="B791" s="60"/>
    </row>
    <row r="792" ht="15.75" customHeight="1">
      <c r="B792" s="60"/>
    </row>
    <row r="793" ht="15.75" customHeight="1">
      <c r="B793" s="60"/>
    </row>
    <row r="794" ht="15.75" customHeight="1">
      <c r="B794" s="60"/>
    </row>
    <row r="795" ht="15.75" customHeight="1">
      <c r="B795" s="60"/>
    </row>
    <row r="796" ht="15.75" customHeight="1">
      <c r="B796" s="60"/>
    </row>
    <row r="797" ht="15.75" customHeight="1">
      <c r="B797" s="60"/>
    </row>
    <row r="798" ht="15.75" customHeight="1">
      <c r="B798" s="60"/>
    </row>
    <row r="799" ht="15.75" customHeight="1">
      <c r="B799" s="60"/>
    </row>
    <row r="800" ht="15.75" customHeight="1">
      <c r="B800" s="60"/>
    </row>
    <row r="801" ht="15.75" customHeight="1">
      <c r="B801" s="60"/>
    </row>
    <row r="802" ht="15.75" customHeight="1">
      <c r="B802" s="60"/>
    </row>
    <row r="803" ht="15.75" customHeight="1">
      <c r="B803" s="60"/>
    </row>
    <row r="804" ht="15.75" customHeight="1">
      <c r="B804" s="60"/>
    </row>
    <row r="805" ht="15.75" customHeight="1">
      <c r="B805" s="60"/>
    </row>
    <row r="806" ht="15.75" customHeight="1">
      <c r="B806" s="60"/>
    </row>
    <row r="807" ht="15.75" customHeight="1">
      <c r="B807" s="60"/>
    </row>
    <row r="808" ht="15.75" customHeight="1">
      <c r="B808" s="60"/>
    </row>
    <row r="809" ht="15.75" customHeight="1">
      <c r="B809" s="60"/>
    </row>
    <row r="810" ht="15.75" customHeight="1">
      <c r="B810" s="60"/>
    </row>
    <row r="811" ht="15.75" customHeight="1">
      <c r="B811" s="60"/>
    </row>
    <row r="812" ht="15.75" customHeight="1">
      <c r="B812" s="60"/>
    </row>
    <row r="813" ht="15.75" customHeight="1">
      <c r="B813" s="60"/>
    </row>
    <row r="814" ht="15.75" customHeight="1">
      <c r="B814" s="60"/>
    </row>
    <row r="815" ht="15.75" customHeight="1">
      <c r="B815" s="60"/>
    </row>
    <row r="816" ht="15.75" customHeight="1">
      <c r="B816" s="60"/>
    </row>
    <row r="817" ht="15.75" customHeight="1">
      <c r="B817" s="60"/>
    </row>
    <row r="818" ht="15.75" customHeight="1">
      <c r="B818" s="60"/>
    </row>
    <row r="819" ht="15.75" customHeight="1">
      <c r="B819" s="60"/>
    </row>
    <row r="820" ht="15.75" customHeight="1">
      <c r="B820" s="60"/>
    </row>
    <row r="821" ht="15.75" customHeight="1">
      <c r="B821" s="60"/>
    </row>
    <row r="822" ht="15.75" customHeight="1">
      <c r="B822" s="60"/>
    </row>
    <row r="823" ht="15.75" customHeight="1">
      <c r="B823" s="60"/>
    </row>
    <row r="824" ht="15.75" customHeight="1">
      <c r="B824" s="60"/>
    </row>
    <row r="825" ht="15.75" customHeight="1">
      <c r="B825" s="60"/>
    </row>
    <row r="826" ht="15.75" customHeight="1">
      <c r="B826" s="60"/>
    </row>
    <row r="827" ht="15.75" customHeight="1">
      <c r="B827" s="60"/>
    </row>
    <row r="828" ht="15.75" customHeight="1">
      <c r="B828" s="60"/>
    </row>
    <row r="829" ht="15.75" customHeight="1">
      <c r="B829" s="60"/>
    </row>
    <row r="830" ht="15.75" customHeight="1">
      <c r="B830" s="60"/>
    </row>
    <row r="831" ht="15.75" customHeight="1">
      <c r="B831" s="60"/>
    </row>
    <row r="832" ht="15.75" customHeight="1">
      <c r="B832" s="60"/>
    </row>
    <row r="833" ht="15.75" customHeight="1">
      <c r="B833" s="60"/>
    </row>
    <row r="834" ht="15.75" customHeight="1">
      <c r="B834" s="60"/>
    </row>
    <row r="835" ht="15.75" customHeight="1">
      <c r="B835" s="60"/>
    </row>
    <row r="836" ht="15.75" customHeight="1">
      <c r="B836" s="60"/>
    </row>
    <row r="837" ht="15.75" customHeight="1">
      <c r="B837" s="60"/>
    </row>
    <row r="838" ht="15.75" customHeight="1">
      <c r="B838" s="60"/>
    </row>
    <row r="839" ht="15.75" customHeight="1">
      <c r="B839" s="60"/>
    </row>
    <row r="840" ht="15.75" customHeight="1">
      <c r="B840" s="60"/>
    </row>
    <row r="841" ht="15.75" customHeight="1">
      <c r="B841" s="60"/>
    </row>
    <row r="842" ht="15.75" customHeight="1">
      <c r="B842" s="60"/>
    </row>
    <row r="843" ht="15.75" customHeight="1">
      <c r="B843" s="60"/>
    </row>
    <row r="844" ht="15.75" customHeight="1">
      <c r="B844" s="60"/>
    </row>
    <row r="845" ht="15.75" customHeight="1">
      <c r="B845" s="60"/>
    </row>
    <row r="846" ht="15.75" customHeight="1">
      <c r="B846" s="60"/>
    </row>
    <row r="847" ht="15.75" customHeight="1">
      <c r="B847" s="60"/>
    </row>
    <row r="848" ht="15.75" customHeight="1">
      <c r="B848" s="60"/>
    </row>
    <row r="849" ht="15.75" customHeight="1">
      <c r="B849" s="60"/>
    </row>
    <row r="850" ht="15.75" customHeight="1">
      <c r="B850" s="60"/>
    </row>
    <row r="851" ht="15.75" customHeight="1">
      <c r="B851" s="60"/>
    </row>
    <row r="852" ht="15.75" customHeight="1">
      <c r="B852" s="60"/>
    </row>
    <row r="853" ht="15.75" customHeight="1">
      <c r="B853" s="60"/>
    </row>
    <row r="854" ht="15.75" customHeight="1">
      <c r="B854" s="60"/>
    </row>
    <row r="855" ht="15.75" customHeight="1">
      <c r="B855" s="60"/>
    </row>
    <row r="856" ht="15.75" customHeight="1">
      <c r="B856" s="60"/>
    </row>
    <row r="857" ht="15.75" customHeight="1">
      <c r="B857" s="60"/>
    </row>
    <row r="858" ht="15.75" customHeight="1">
      <c r="B858" s="60"/>
    </row>
    <row r="859" ht="15.75" customHeight="1">
      <c r="B859" s="60"/>
    </row>
    <row r="860" ht="15.75" customHeight="1">
      <c r="B860" s="60"/>
    </row>
    <row r="861" ht="15.75" customHeight="1">
      <c r="B861" s="60"/>
    </row>
    <row r="862" ht="15.75" customHeight="1">
      <c r="B862" s="60"/>
    </row>
    <row r="863" ht="15.75" customHeight="1">
      <c r="B863" s="60"/>
    </row>
    <row r="864" ht="15.75" customHeight="1">
      <c r="B864" s="60"/>
    </row>
    <row r="865" ht="15.75" customHeight="1">
      <c r="B865" s="60"/>
    </row>
    <row r="866" ht="15.75" customHeight="1">
      <c r="B866" s="60"/>
    </row>
    <row r="867" ht="15.75" customHeight="1">
      <c r="B867" s="60"/>
    </row>
    <row r="868" ht="15.75" customHeight="1">
      <c r="B868" s="60"/>
    </row>
    <row r="869" ht="15.75" customHeight="1">
      <c r="B869" s="60"/>
    </row>
    <row r="870" ht="15.75" customHeight="1">
      <c r="B870" s="60"/>
    </row>
    <row r="871" ht="15.75" customHeight="1">
      <c r="B871" s="60"/>
    </row>
    <row r="872" ht="15.75" customHeight="1">
      <c r="B872" s="60"/>
    </row>
    <row r="873" ht="15.75" customHeight="1">
      <c r="B873" s="60"/>
    </row>
    <row r="874" ht="15.75" customHeight="1">
      <c r="B874" s="60"/>
    </row>
    <row r="875" ht="15.75" customHeight="1">
      <c r="B875" s="60"/>
    </row>
    <row r="876" ht="15.75" customHeight="1">
      <c r="B876" s="60"/>
    </row>
    <row r="877" ht="15.75" customHeight="1">
      <c r="B877" s="60"/>
    </row>
    <row r="878" ht="15.75" customHeight="1">
      <c r="B878" s="60"/>
    </row>
    <row r="879" ht="15.75" customHeight="1">
      <c r="B879" s="60"/>
    </row>
    <row r="880" ht="15.75" customHeight="1">
      <c r="B880" s="60"/>
    </row>
    <row r="881" ht="15.75" customHeight="1">
      <c r="B881" s="60"/>
    </row>
    <row r="882" ht="15.75" customHeight="1">
      <c r="B882" s="60"/>
    </row>
    <row r="883" ht="15.75" customHeight="1">
      <c r="B883" s="60"/>
    </row>
    <row r="884" ht="15.75" customHeight="1">
      <c r="B884" s="60"/>
    </row>
    <row r="885" ht="15.75" customHeight="1">
      <c r="B885" s="60"/>
    </row>
    <row r="886" ht="15.75" customHeight="1">
      <c r="B886" s="60"/>
    </row>
    <row r="887" ht="15.75" customHeight="1">
      <c r="B887" s="60"/>
    </row>
    <row r="888" ht="15.75" customHeight="1">
      <c r="B888" s="60"/>
    </row>
    <row r="889" ht="15.75" customHeight="1">
      <c r="B889" s="60"/>
    </row>
    <row r="890" ht="15.75" customHeight="1">
      <c r="B890" s="60"/>
    </row>
    <row r="891" ht="15.75" customHeight="1">
      <c r="B891" s="60"/>
    </row>
    <row r="892" ht="15.75" customHeight="1">
      <c r="B892" s="60"/>
    </row>
    <row r="893" ht="15.75" customHeight="1">
      <c r="B893" s="60"/>
    </row>
    <row r="894" ht="15.75" customHeight="1">
      <c r="B894" s="60"/>
    </row>
    <row r="895" ht="15.75" customHeight="1">
      <c r="B895" s="60"/>
    </row>
    <row r="896" ht="15.75" customHeight="1">
      <c r="B896" s="60"/>
    </row>
    <row r="897" ht="15.75" customHeight="1">
      <c r="B897" s="60"/>
    </row>
    <row r="898" ht="15.75" customHeight="1">
      <c r="B898" s="60"/>
    </row>
    <row r="899" ht="15.75" customHeight="1">
      <c r="B899" s="60"/>
    </row>
    <row r="900" ht="15.75" customHeight="1">
      <c r="B900" s="60"/>
    </row>
    <row r="901" ht="15.75" customHeight="1">
      <c r="B901" s="60"/>
    </row>
    <row r="902" ht="15.75" customHeight="1">
      <c r="B902" s="60"/>
    </row>
    <row r="903" ht="15.75" customHeight="1">
      <c r="B903" s="60"/>
    </row>
    <row r="904" ht="15.75" customHeight="1">
      <c r="B904" s="60"/>
    </row>
    <row r="905" ht="15.75" customHeight="1">
      <c r="B905" s="60"/>
    </row>
    <row r="906" ht="15.75" customHeight="1">
      <c r="B906" s="60"/>
    </row>
    <row r="907" ht="15.75" customHeight="1">
      <c r="B907" s="60"/>
    </row>
    <row r="908" ht="15.75" customHeight="1">
      <c r="B908" s="60"/>
    </row>
    <row r="909" ht="15.75" customHeight="1">
      <c r="B909" s="60"/>
    </row>
    <row r="910" ht="15.75" customHeight="1">
      <c r="B910" s="60"/>
    </row>
    <row r="911" ht="15.75" customHeight="1">
      <c r="B911" s="60"/>
    </row>
    <row r="912" ht="15.75" customHeight="1">
      <c r="B912" s="60"/>
    </row>
    <row r="913" ht="15.75" customHeight="1">
      <c r="B913" s="60"/>
    </row>
    <row r="914" ht="15.75" customHeight="1">
      <c r="B914" s="60"/>
    </row>
    <row r="915" ht="15.75" customHeight="1">
      <c r="B915" s="60"/>
    </row>
    <row r="916" ht="15.75" customHeight="1">
      <c r="B916" s="60"/>
    </row>
    <row r="917" ht="15.75" customHeight="1">
      <c r="B917" s="60"/>
    </row>
    <row r="918" ht="15.75" customHeight="1">
      <c r="B918" s="60"/>
    </row>
    <row r="919" ht="15.75" customHeight="1">
      <c r="B919" s="60"/>
    </row>
    <row r="920" ht="15.75" customHeight="1">
      <c r="B920" s="60"/>
    </row>
    <row r="921" ht="15.75" customHeight="1">
      <c r="B921" s="60"/>
    </row>
    <row r="922" ht="15.75" customHeight="1">
      <c r="B922" s="60"/>
    </row>
    <row r="923" ht="15.75" customHeight="1">
      <c r="B923" s="60"/>
    </row>
    <row r="924" ht="15.75" customHeight="1">
      <c r="B924" s="60"/>
    </row>
    <row r="925" ht="15.75" customHeight="1">
      <c r="B925" s="60"/>
    </row>
    <row r="926" ht="15.75" customHeight="1">
      <c r="B926" s="60"/>
    </row>
    <row r="927" ht="15.75" customHeight="1">
      <c r="B927" s="60"/>
    </row>
    <row r="928" ht="15.75" customHeight="1">
      <c r="B928" s="60"/>
    </row>
    <row r="929" ht="15.75" customHeight="1">
      <c r="B929" s="60"/>
    </row>
    <row r="930" ht="15.75" customHeight="1">
      <c r="B930" s="60"/>
    </row>
    <row r="931" ht="15.75" customHeight="1">
      <c r="B931" s="60"/>
    </row>
    <row r="932" ht="15.75" customHeight="1">
      <c r="B932" s="60"/>
    </row>
    <row r="933" ht="15.75" customHeight="1">
      <c r="B933" s="60"/>
    </row>
    <row r="934" ht="15.75" customHeight="1">
      <c r="B934" s="60"/>
    </row>
    <row r="935" ht="15.75" customHeight="1">
      <c r="B935" s="60"/>
    </row>
    <row r="936" ht="15.75" customHeight="1">
      <c r="B936" s="60"/>
    </row>
    <row r="937" ht="15.75" customHeight="1">
      <c r="B937" s="60"/>
    </row>
    <row r="938" ht="15.75" customHeight="1">
      <c r="B938" s="60"/>
    </row>
    <row r="939" ht="15.75" customHeight="1">
      <c r="B939" s="60"/>
    </row>
    <row r="940" ht="15.75" customHeight="1">
      <c r="B940" s="60"/>
    </row>
    <row r="941" ht="15.75" customHeight="1">
      <c r="B941" s="60"/>
    </row>
    <row r="942" ht="15.75" customHeight="1">
      <c r="B942" s="60"/>
    </row>
    <row r="943" ht="15.75" customHeight="1">
      <c r="B943" s="60"/>
    </row>
    <row r="944" ht="15.75" customHeight="1">
      <c r="B944" s="60"/>
    </row>
    <row r="945" ht="15.75" customHeight="1">
      <c r="B945" s="60"/>
    </row>
    <row r="946" ht="15.75" customHeight="1">
      <c r="B946" s="60"/>
    </row>
    <row r="947" ht="15.75" customHeight="1">
      <c r="B947" s="60"/>
    </row>
    <row r="948" ht="15.75" customHeight="1">
      <c r="B948" s="60"/>
    </row>
    <row r="949" ht="15.75" customHeight="1">
      <c r="B949" s="60"/>
    </row>
    <row r="950" ht="15.75" customHeight="1">
      <c r="B950" s="60"/>
    </row>
    <row r="951" ht="15.75" customHeight="1">
      <c r="B951" s="60"/>
    </row>
    <row r="952" ht="15.75" customHeight="1">
      <c r="B952" s="60"/>
    </row>
    <row r="953" ht="15.75" customHeight="1">
      <c r="B953" s="60"/>
    </row>
    <row r="954" ht="15.75" customHeight="1">
      <c r="B954" s="60"/>
    </row>
    <row r="955" ht="15.75" customHeight="1">
      <c r="B955" s="60"/>
    </row>
    <row r="956" ht="15.75" customHeight="1">
      <c r="B956" s="60"/>
    </row>
    <row r="957" ht="15.75" customHeight="1">
      <c r="B957" s="60"/>
    </row>
    <row r="958" ht="15.75" customHeight="1">
      <c r="B958" s="60"/>
    </row>
    <row r="959" ht="15.75" customHeight="1">
      <c r="B959" s="60"/>
    </row>
    <row r="960" ht="15.75" customHeight="1">
      <c r="B960" s="60"/>
    </row>
    <row r="961" ht="15.75" customHeight="1">
      <c r="B961" s="60"/>
    </row>
    <row r="962" ht="15.75" customHeight="1">
      <c r="B962" s="60"/>
    </row>
    <row r="963" ht="15.75" customHeight="1">
      <c r="B963" s="60"/>
    </row>
    <row r="964" ht="15.75" customHeight="1">
      <c r="B964" s="60"/>
    </row>
    <row r="965" ht="15.75" customHeight="1">
      <c r="B965" s="60"/>
    </row>
    <row r="966" ht="15.75" customHeight="1">
      <c r="B966" s="60"/>
    </row>
    <row r="967" ht="15.75" customHeight="1">
      <c r="B967" s="60"/>
    </row>
    <row r="968" ht="15.75" customHeight="1">
      <c r="B968" s="60"/>
    </row>
    <row r="969" ht="15.75" customHeight="1">
      <c r="B969" s="60"/>
    </row>
    <row r="970" ht="15.75" customHeight="1">
      <c r="B970" s="60"/>
    </row>
    <row r="971" ht="15.75" customHeight="1">
      <c r="B971" s="60"/>
    </row>
    <row r="972" ht="15.75" customHeight="1">
      <c r="B972" s="60"/>
    </row>
    <row r="973" ht="15.75" customHeight="1">
      <c r="B973" s="60"/>
    </row>
    <row r="974" ht="15.75" customHeight="1">
      <c r="B974" s="60"/>
    </row>
    <row r="975" ht="15.75" customHeight="1">
      <c r="B975" s="60"/>
    </row>
    <row r="976" ht="15.75" customHeight="1">
      <c r="B976" s="60"/>
    </row>
    <row r="977" ht="15.75" customHeight="1">
      <c r="B977" s="60"/>
    </row>
    <row r="978" ht="15.75" customHeight="1">
      <c r="B978" s="60"/>
    </row>
    <row r="979" ht="15.75" customHeight="1">
      <c r="B979" s="60"/>
    </row>
    <row r="980" ht="15.75" customHeight="1">
      <c r="B980" s="60"/>
    </row>
    <row r="981" ht="15.75" customHeight="1">
      <c r="B981" s="60"/>
    </row>
    <row r="982" ht="15.75" customHeight="1">
      <c r="B982" s="60"/>
    </row>
    <row r="983" ht="15.75" customHeight="1">
      <c r="B983" s="60"/>
    </row>
    <row r="984" ht="15.75" customHeight="1">
      <c r="B984" s="60"/>
    </row>
    <row r="985" ht="15.75" customHeight="1">
      <c r="B985" s="60"/>
    </row>
    <row r="986" ht="15.75" customHeight="1">
      <c r="B986" s="60"/>
    </row>
    <row r="987" ht="15.75" customHeight="1">
      <c r="B987" s="60"/>
    </row>
    <row r="988" ht="15.75" customHeight="1">
      <c r="B988" s="60"/>
    </row>
    <row r="989" ht="15.75" customHeight="1">
      <c r="B989" s="60"/>
    </row>
    <row r="990" ht="15.75" customHeight="1">
      <c r="B990" s="60"/>
    </row>
    <row r="991" ht="15.75" customHeight="1">
      <c r="B991" s="60"/>
    </row>
    <row r="992" ht="15.75" customHeight="1">
      <c r="B992" s="60"/>
    </row>
    <row r="993" ht="15.75" customHeight="1">
      <c r="B993" s="60"/>
    </row>
    <row r="994" ht="15.75" customHeight="1">
      <c r="B994" s="60"/>
    </row>
    <row r="995" ht="15.75" customHeight="1">
      <c r="B995" s="60"/>
    </row>
    <row r="996" ht="15.75" customHeight="1">
      <c r="B996" s="60"/>
    </row>
    <row r="997" ht="15.75" customHeight="1">
      <c r="B997" s="60"/>
    </row>
    <row r="998" ht="15.75" customHeight="1">
      <c r="B998" s="60"/>
    </row>
    <row r="999" ht="15.75" customHeight="1">
      <c r="B999" s="60"/>
    </row>
  </sheetData>
  <mergeCells count="27">
    <mergeCell ref="A1:E1"/>
    <mergeCell ref="A2:E2"/>
    <mergeCell ref="A3:E3"/>
    <mergeCell ref="A4:E4"/>
    <mergeCell ref="B13:E13"/>
    <mergeCell ref="B15:E15"/>
    <mergeCell ref="A17:E17"/>
    <mergeCell ref="A18:E18"/>
    <mergeCell ref="A21:E21"/>
    <mergeCell ref="A41:E41"/>
    <mergeCell ref="A59:E59"/>
    <mergeCell ref="A60:B62"/>
    <mergeCell ref="C60:E62"/>
    <mergeCell ref="A63:E63"/>
    <mergeCell ref="B73:E73"/>
    <mergeCell ref="A74:E74"/>
    <mergeCell ref="A88:E88"/>
    <mergeCell ref="A101:E101"/>
    <mergeCell ref="A106:E106"/>
    <mergeCell ref="B117:E117"/>
    <mergeCell ref="B65:C65"/>
    <mergeCell ref="B66:C66"/>
    <mergeCell ref="B67:C67"/>
    <mergeCell ref="B68:C68"/>
    <mergeCell ref="B69:C69"/>
    <mergeCell ref="B70:C70"/>
    <mergeCell ref="A72:E72"/>
  </mergeCells>
  <dataValidations>
    <dataValidation type="list" allowBlank="1" showInputMessage="1" prompt="Escolha uma opção - Interna, interestadual, importação ou exportação." sqref="B12">
      <formula1>"Interna,Interestadual,Importação,Exportação"</formula1>
    </dataValidation>
    <dataValidation type="list" allowBlank="1" showInputMessage="1" prompt="Escolha uma opção - Selecione o regime tributário." sqref="B11">
      <formula1>"Simples Nacional sem opção pelo regime regular,Simples Nacional com opção pelo regime regular do IBS/CBS,Regime regular,Outro"</formula1>
    </dataValidation>
    <dataValidation type="list" allowBlank="1" sqref="B107:B116">
      <formula1>"Sim,Não,N/A"</formula1>
    </dataValidation>
    <dataValidation type="list" allowBlank="1" showInputMessage="1" prompt="Escolha uma opção - Escolha o cenário base para as alíquotas." sqref="B73">
      <formula1>"Ano de teste 2026 (IBS 0,1% + CBS 0,9%),Alíquota informada pelo usuário,Operação com redução,Alíquota zero,Isenção ou imunidade,Regime diferenciado,Regime específico,Simulação livre"</formula1>
    </dataValidation>
    <dataValidation type="list" allowBlank="1" showInputMessage="1" prompt="Escolha uma opção - Selecione o tipo da operação." sqref="B10">
      <formula1>"Venda de mercadoria,Prestação de serviço,Operação mista,Outro"</formula1>
    </dataValidation>
  </dataValidations>
  <printOptions horizontalCentered="1"/>
  <pageMargins bottom="0.6" footer="0.0" header="0.0" left="0.4" right="0.4" top="0.6"/>
  <pageSetup fitToHeight="0" orientation="portrait"/>
  <headerFooter>
    <oddHeader>&amp;LPlanilha Calculadora IBS/CBS · Base Corrigida&amp;R143B63EDUCA VISUAL DIGITAL</oddHeader>
    <oddFooter>&amp;C EDUCA VISUAL DIGITAL  ·  Versão 1.0  ·  Atualizado em 20 de julho de 2026  ·  Página &amp;P de </oddFooter>
  </headerFooter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3B63"/>
    <pageSetUpPr fitToPage="1"/>
  </sheetPr>
  <sheetViews>
    <sheetView showGridLines="0" workbookViewId="0"/>
  </sheetViews>
  <sheetFormatPr customHeight="1" defaultColWidth="14.43" defaultRowHeight="15.0"/>
  <cols>
    <col customWidth="1" min="1" max="1" width="42.0"/>
    <col customWidth="1" min="2" max="2" width="18.0"/>
    <col customWidth="1" min="3" max="3" width="42.0"/>
    <col customWidth="1" min="4" max="26" width="8.71"/>
  </cols>
  <sheetData>
    <row r="1" ht="19.5" customHeight="1">
      <c r="A1" s="23"/>
      <c r="B1" s="3"/>
      <c r="C1" s="4"/>
    </row>
    <row r="2" ht="31.5" customHeight="1">
      <c r="A2" s="7" t="s">
        <v>20</v>
      </c>
      <c r="B2" s="3"/>
      <c r="C2" s="4"/>
    </row>
    <row r="3" ht="19.5" customHeight="1">
      <c r="A3" s="9" t="s">
        <v>6</v>
      </c>
      <c r="B3" s="3"/>
      <c r="C3" s="4"/>
    </row>
    <row r="4" ht="21.75" customHeight="1">
      <c r="A4" s="12" t="s">
        <v>10</v>
      </c>
      <c r="B4" s="14"/>
      <c r="C4" s="16"/>
    </row>
    <row r="5">
      <c r="A5" s="5"/>
      <c r="B5" s="19"/>
      <c r="C5" s="5"/>
    </row>
    <row r="6" ht="21.75" customHeight="1">
      <c r="A6" s="22" t="s">
        <v>14</v>
      </c>
      <c r="B6" s="22" t="s">
        <v>16</v>
      </c>
      <c r="C6" s="22" t="s">
        <v>17</v>
      </c>
    </row>
    <row r="7" ht="21.75" customHeight="1">
      <c r="A7" s="24" t="s">
        <v>18</v>
      </c>
      <c r="B7" s="14"/>
      <c r="C7" s="16"/>
    </row>
    <row r="8" ht="21.75" customHeight="1">
      <c r="A8" s="15" t="s">
        <v>38</v>
      </c>
      <c r="B8" s="26">
        <v>10000.0</v>
      </c>
      <c r="C8" s="28" t="s">
        <v>42</v>
      </c>
    </row>
    <row r="9" ht="21.75" customHeight="1">
      <c r="A9" s="31" t="s">
        <v>48</v>
      </c>
      <c r="B9" s="14"/>
      <c r="C9" s="16"/>
    </row>
    <row r="10" ht="21.75" customHeight="1">
      <c r="A10" s="15" t="s">
        <v>52</v>
      </c>
      <c r="B10" s="26">
        <v>500.0</v>
      </c>
      <c r="C10" s="28" t="s">
        <v>55</v>
      </c>
    </row>
    <row r="11" ht="21.75" customHeight="1">
      <c r="A11" s="15" t="s">
        <v>56</v>
      </c>
      <c r="B11" s="26">
        <v>200.0</v>
      </c>
      <c r="C11" s="28" t="s">
        <v>58</v>
      </c>
    </row>
    <row r="12" ht="21.75" customHeight="1">
      <c r="A12" s="15" t="s">
        <v>60</v>
      </c>
      <c r="B12" s="26">
        <v>100.0</v>
      </c>
      <c r="C12" s="28" t="s">
        <v>61</v>
      </c>
    </row>
    <row r="13" ht="21.75" customHeight="1">
      <c r="A13" s="15" t="s">
        <v>63</v>
      </c>
      <c r="B13" s="26">
        <v>0.0</v>
      </c>
      <c r="C13" s="28" t="s">
        <v>65</v>
      </c>
    </row>
    <row r="14" ht="21.75" customHeight="1">
      <c r="A14" s="15" t="s">
        <v>66</v>
      </c>
      <c r="B14" s="26">
        <v>0.0</v>
      </c>
      <c r="C14" s="28" t="s">
        <v>29</v>
      </c>
    </row>
    <row r="15" ht="21.75" customHeight="1">
      <c r="A15" s="15" t="s">
        <v>31</v>
      </c>
      <c r="B15" s="35" t="str">
        <f>SOMA(B10:B14)</f>
        <v>#NAME?</v>
      </c>
      <c r="C15" s="28"/>
    </row>
    <row r="16" ht="21.75" customHeight="1">
      <c r="A16" s="37" t="s">
        <v>81</v>
      </c>
      <c r="B16" s="14"/>
      <c r="C16" s="16"/>
    </row>
    <row r="17" ht="21.75" customHeight="1">
      <c r="A17" s="15" t="s">
        <v>41</v>
      </c>
      <c r="B17" s="26">
        <v>300.0</v>
      </c>
      <c r="C17" s="28" t="s">
        <v>43</v>
      </c>
    </row>
    <row r="18" ht="21.75" customHeight="1">
      <c r="A18" s="15" t="s">
        <v>84</v>
      </c>
      <c r="B18" s="26">
        <v>1800.0</v>
      </c>
      <c r="C18" s="28" t="s">
        <v>85</v>
      </c>
    </row>
    <row r="19" ht="21.75" customHeight="1">
      <c r="A19" s="15" t="s">
        <v>86</v>
      </c>
      <c r="B19" s="26">
        <v>500.0</v>
      </c>
      <c r="C19" s="28" t="s">
        <v>87</v>
      </c>
    </row>
    <row r="20" ht="21.75" customHeight="1">
      <c r="A20" s="15" t="s">
        <v>50</v>
      </c>
      <c r="B20" s="26">
        <v>925.0</v>
      </c>
      <c r="C20" s="28" t="s">
        <v>49</v>
      </c>
    </row>
    <row r="21" ht="21.75" customHeight="1">
      <c r="A21" s="15" t="s">
        <v>51</v>
      </c>
      <c r="B21" s="35" t="str">
        <f>SOMA(B17:B20)</f>
        <v>#NAME?</v>
      </c>
      <c r="C21" s="28"/>
    </row>
    <row r="22" ht="21.75" customHeight="1">
      <c r="A22" s="24" t="s">
        <v>57</v>
      </c>
      <c r="B22" s="14"/>
      <c r="C22" s="16"/>
    </row>
    <row r="23" ht="21.75" customHeight="1">
      <c r="A23" s="15" t="s">
        <v>94</v>
      </c>
      <c r="B23" s="35">
        <f>B8</f>
        <v>10000</v>
      </c>
      <c r="C23" s="28"/>
    </row>
    <row r="24" ht="21.75" customHeight="1">
      <c r="A24" s="15" t="s">
        <v>97</v>
      </c>
      <c r="B24" s="35" t="str">
        <f>MÁXIMO(0,B8+B15-B21)</f>
        <v>#NAME?</v>
      </c>
      <c r="C24" s="28"/>
    </row>
    <row r="25" ht="21.75" customHeight="1">
      <c r="A25" s="15" t="s">
        <v>69</v>
      </c>
      <c r="B25" s="47">
        <v>0.009</v>
      </c>
      <c r="C25" s="28" t="s">
        <v>121</v>
      </c>
    </row>
    <row r="26" ht="21.75" customHeight="1">
      <c r="A26" s="15" t="s">
        <v>72</v>
      </c>
      <c r="B26" s="47">
        <v>0.001</v>
      </c>
      <c r="C26" s="28" t="s">
        <v>128</v>
      </c>
    </row>
    <row r="27" ht="21.75" customHeight="1">
      <c r="A27" s="15" t="s">
        <v>74</v>
      </c>
      <c r="B27" s="47">
        <v>0.0</v>
      </c>
      <c r="C27" s="28" t="s">
        <v>131</v>
      </c>
    </row>
    <row r="28" ht="21.75" customHeight="1">
      <c r="A28" s="15" t="s">
        <v>76</v>
      </c>
      <c r="B28" s="35" t="str">
        <f>B24*B25</f>
        <v>#NAME?</v>
      </c>
      <c r="C28" s="28"/>
    </row>
    <row r="29" ht="21.75" customHeight="1">
      <c r="A29" s="15" t="s">
        <v>78</v>
      </c>
      <c r="B29" s="35" t="str">
        <f>B24*B26</f>
        <v>#NAME?</v>
      </c>
      <c r="C29" s="28"/>
    </row>
    <row r="30" ht="21.75" customHeight="1">
      <c r="A30" s="15" t="s">
        <v>79</v>
      </c>
      <c r="B30" s="35" t="str">
        <f>B24*B27</f>
        <v>#NAME?</v>
      </c>
      <c r="C30" s="28"/>
    </row>
    <row r="31" ht="21.75" customHeight="1">
      <c r="A31" s="15" t="s">
        <v>141</v>
      </c>
      <c r="B31" s="35" t="str">
        <f>B28+B29+B30</f>
        <v>#NAME?</v>
      </c>
      <c r="C31" s="28"/>
    </row>
    <row r="32" ht="15.75" customHeight="1">
      <c r="A32" s="5"/>
      <c r="B32" s="19"/>
      <c r="C32" s="5"/>
    </row>
    <row r="33" ht="15.75" customHeight="1">
      <c r="A33" s="5"/>
      <c r="B33" s="19"/>
      <c r="C33" s="5"/>
    </row>
    <row r="34" ht="15.75" customHeight="1">
      <c r="B34" s="60"/>
    </row>
    <row r="35" ht="15.75" customHeight="1">
      <c r="B35" s="60"/>
    </row>
    <row r="36" ht="15.75" customHeight="1">
      <c r="B36" s="60"/>
    </row>
    <row r="37" ht="15.75" customHeight="1">
      <c r="B37" s="60"/>
    </row>
    <row r="38" ht="15.75" customHeight="1">
      <c r="B38" s="60"/>
    </row>
    <row r="39" ht="15.75" customHeight="1">
      <c r="B39" s="60"/>
    </row>
    <row r="40" ht="15.75" customHeight="1">
      <c r="B40" s="60"/>
    </row>
    <row r="41" ht="15.75" customHeight="1">
      <c r="B41" s="60"/>
    </row>
    <row r="42" ht="15.75" customHeight="1">
      <c r="B42" s="60"/>
    </row>
    <row r="43" ht="15.75" customHeight="1">
      <c r="B43" s="60"/>
    </row>
    <row r="44" ht="15.75" customHeight="1">
      <c r="B44" s="60"/>
    </row>
    <row r="45" ht="15.75" customHeight="1">
      <c r="B45" s="60"/>
    </row>
    <row r="46" ht="15.75" customHeight="1">
      <c r="B46" s="60"/>
    </row>
    <row r="47" ht="15.75" customHeight="1">
      <c r="B47" s="60"/>
    </row>
    <row r="48" ht="15.75" customHeight="1">
      <c r="B48" s="60"/>
    </row>
    <row r="49" ht="15.75" customHeight="1">
      <c r="B49" s="60"/>
    </row>
    <row r="50" ht="15.75" customHeight="1">
      <c r="B50" s="60"/>
    </row>
    <row r="51" ht="15.75" customHeight="1">
      <c r="B51" s="60"/>
    </row>
    <row r="52" ht="15.75" customHeight="1">
      <c r="B52" s="60"/>
    </row>
    <row r="53" ht="15.75" customHeight="1">
      <c r="B53" s="60"/>
    </row>
    <row r="54" ht="15.75" customHeight="1">
      <c r="B54" s="60"/>
    </row>
    <row r="55" ht="15.75" customHeight="1">
      <c r="B55" s="60"/>
    </row>
    <row r="56" ht="15.75" customHeight="1">
      <c r="B56" s="60"/>
    </row>
    <row r="57" ht="15.75" customHeight="1">
      <c r="B57" s="60"/>
    </row>
    <row r="58" ht="15.75" customHeight="1">
      <c r="B58" s="60"/>
    </row>
    <row r="59" ht="15.75" customHeight="1">
      <c r="B59" s="60"/>
    </row>
    <row r="60" ht="15.75" customHeight="1">
      <c r="B60" s="60"/>
    </row>
    <row r="61" ht="15.75" customHeight="1">
      <c r="B61" s="60"/>
    </row>
    <row r="62" ht="15.75" customHeight="1">
      <c r="B62" s="60"/>
    </row>
    <row r="63" ht="15.75" customHeight="1">
      <c r="B63" s="60"/>
    </row>
    <row r="64" ht="15.75" customHeight="1">
      <c r="B64" s="60"/>
    </row>
    <row r="65" ht="15.75" customHeight="1">
      <c r="B65" s="60"/>
    </row>
    <row r="66" ht="15.75" customHeight="1">
      <c r="B66" s="60"/>
    </row>
    <row r="67" ht="15.75" customHeight="1">
      <c r="B67" s="60"/>
    </row>
    <row r="68" ht="15.75" customHeight="1">
      <c r="B68" s="60"/>
    </row>
    <row r="69" ht="15.75" customHeight="1">
      <c r="B69" s="60"/>
    </row>
    <row r="70" ht="15.75" customHeight="1">
      <c r="B70" s="60"/>
    </row>
    <row r="71" ht="15.75" customHeight="1">
      <c r="B71" s="60"/>
    </row>
    <row r="72" ht="15.75" customHeight="1">
      <c r="B72" s="60"/>
    </row>
    <row r="73" ht="15.75" customHeight="1">
      <c r="B73" s="60"/>
    </row>
    <row r="74" ht="15.75" customHeight="1">
      <c r="B74" s="60"/>
    </row>
    <row r="75" ht="15.75" customHeight="1">
      <c r="B75" s="60"/>
    </row>
    <row r="76" ht="15.75" customHeight="1">
      <c r="B76" s="60"/>
    </row>
    <row r="77" ht="15.75" customHeight="1">
      <c r="B77" s="60"/>
    </row>
    <row r="78" ht="15.75" customHeight="1">
      <c r="B78" s="60"/>
    </row>
    <row r="79" ht="15.75" customHeight="1">
      <c r="B79" s="60"/>
    </row>
    <row r="80" ht="15.75" customHeight="1">
      <c r="B80" s="60"/>
    </row>
    <row r="81" ht="15.75" customHeight="1">
      <c r="B81" s="60"/>
    </row>
    <row r="82" ht="15.75" customHeight="1">
      <c r="B82" s="60"/>
    </row>
    <row r="83" ht="15.75" customHeight="1">
      <c r="B83" s="60"/>
    </row>
    <row r="84" ht="15.75" customHeight="1">
      <c r="B84" s="60"/>
    </row>
    <row r="85" ht="15.75" customHeight="1">
      <c r="B85" s="60"/>
    </row>
    <row r="86" ht="15.75" customHeight="1">
      <c r="B86" s="60"/>
    </row>
    <row r="87" ht="15.75" customHeight="1">
      <c r="B87" s="60"/>
    </row>
    <row r="88" ht="15.75" customHeight="1">
      <c r="B88" s="60"/>
    </row>
    <row r="89" ht="15.75" customHeight="1">
      <c r="B89" s="60"/>
    </row>
    <row r="90" ht="15.75" customHeight="1">
      <c r="B90" s="60"/>
    </row>
    <row r="91" ht="15.75" customHeight="1">
      <c r="B91" s="60"/>
    </row>
    <row r="92" ht="15.75" customHeight="1">
      <c r="B92" s="60"/>
    </row>
    <row r="93" ht="15.75" customHeight="1">
      <c r="B93" s="60"/>
    </row>
    <row r="94" ht="15.75" customHeight="1">
      <c r="B94" s="60"/>
    </row>
    <row r="95" ht="15.75" customHeight="1">
      <c r="B95" s="60"/>
    </row>
    <row r="96" ht="15.75" customHeight="1">
      <c r="B96" s="60"/>
    </row>
    <row r="97" ht="15.75" customHeight="1">
      <c r="B97" s="60"/>
    </row>
    <row r="98" ht="15.75" customHeight="1">
      <c r="B98" s="60"/>
    </row>
    <row r="99" ht="15.75" customHeight="1">
      <c r="B99" s="60"/>
    </row>
    <row r="100" ht="15.75" customHeight="1">
      <c r="B100" s="60"/>
    </row>
    <row r="101" ht="15.75" customHeight="1">
      <c r="B101" s="60"/>
    </row>
    <row r="102" ht="15.75" customHeight="1">
      <c r="B102" s="60"/>
    </row>
    <row r="103" ht="15.75" customHeight="1">
      <c r="B103" s="60"/>
    </row>
    <row r="104" ht="15.75" customHeight="1">
      <c r="B104" s="60"/>
    </row>
    <row r="105" ht="15.75" customHeight="1">
      <c r="B105" s="60"/>
    </row>
    <row r="106" ht="15.75" customHeight="1">
      <c r="B106" s="60"/>
    </row>
    <row r="107" ht="15.75" customHeight="1">
      <c r="B107" s="60"/>
    </row>
    <row r="108" ht="15.75" customHeight="1">
      <c r="B108" s="60"/>
    </row>
    <row r="109" ht="15.75" customHeight="1">
      <c r="B109" s="60"/>
    </row>
    <row r="110" ht="15.75" customHeight="1">
      <c r="B110" s="60"/>
    </row>
    <row r="111" ht="15.75" customHeight="1">
      <c r="B111" s="60"/>
    </row>
    <row r="112" ht="15.75" customHeight="1">
      <c r="B112" s="60"/>
    </row>
    <row r="113" ht="15.75" customHeight="1">
      <c r="B113" s="60"/>
    </row>
    <row r="114" ht="15.75" customHeight="1">
      <c r="B114" s="60"/>
    </row>
    <row r="115" ht="15.75" customHeight="1">
      <c r="B115" s="60"/>
    </row>
    <row r="116" ht="15.75" customHeight="1">
      <c r="B116" s="60"/>
    </row>
    <row r="117" ht="15.75" customHeight="1">
      <c r="B117" s="60"/>
    </row>
    <row r="118" ht="15.75" customHeight="1">
      <c r="B118" s="60"/>
    </row>
    <row r="119" ht="15.75" customHeight="1">
      <c r="B119" s="60"/>
    </row>
    <row r="120" ht="15.75" customHeight="1">
      <c r="B120" s="60"/>
    </row>
    <row r="121" ht="15.75" customHeight="1">
      <c r="B121" s="60"/>
    </row>
    <row r="122" ht="15.75" customHeight="1">
      <c r="B122" s="60"/>
    </row>
    <row r="123" ht="15.75" customHeight="1">
      <c r="B123" s="60"/>
    </row>
    <row r="124" ht="15.75" customHeight="1">
      <c r="B124" s="60"/>
    </row>
    <row r="125" ht="15.75" customHeight="1">
      <c r="B125" s="60"/>
    </row>
    <row r="126" ht="15.75" customHeight="1">
      <c r="B126" s="60"/>
    </row>
    <row r="127" ht="15.75" customHeight="1">
      <c r="B127" s="60"/>
    </row>
    <row r="128" ht="15.75" customHeight="1">
      <c r="B128" s="60"/>
    </row>
    <row r="129" ht="15.75" customHeight="1">
      <c r="B129" s="60"/>
    </row>
    <row r="130" ht="15.75" customHeight="1">
      <c r="B130" s="60"/>
    </row>
    <row r="131" ht="15.75" customHeight="1">
      <c r="B131" s="60"/>
    </row>
    <row r="132" ht="15.75" customHeight="1">
      <c r="B132" s="60"/>
    </row>
    <row r="133" ht="15.75" customHeight="1">
      <c r="B133" s="60"/>
    </row>
    <row r="134" ht="15.75" customHeight="1">
      <c r="B134" s="60"/>
    </row>
    <row r="135" ht="15.75" customHeight="1">
      <c r="B135" s="60"/>
    </row>
    <row r="136" ht="15.75" customHeight="1">
      <c r="B136" s="60"/>
    </row>
    <row r="137" ht="15.75" customHeight="1">
      <c r="B137" s="60"/>
    </row>
    <row r="138" ht="15.75" customHeight="1">
      <c r="B138" s="60"/>
    </row>
    <row r="139" ht="15.75" customHeight="1">
      <c r="B139" s="60"/>
    </row>
    <row r="140" ht="15.75" customHeight="1">
      <c r="B140" s="60"/>
    </row>
    <row r="141" ht="15.75" customHeight="1">
      <c r="B141" s="60"/>
    </row>
    <row r="142" ht="15.75" customHeight="1">
      <c r="B142" s="60"/>
    </row>
    <row r="143" ht="15.75" customHeight="1">
      <c r="B143" s="60"/>
    </row>
    <row r="144" ht="15.75" customHeight="1">
      <c r="B144" s="60"/>
    </row>
    <row r="145" ht="15.75" customHeight="1">
      <c r="B145" s="60"/>
    </row>
    <row r="146" ht="15.75" customHeight="1">
      <c r="B146" s="60"/>
    </row>
    <row r="147" ht="15.75" customHeight="1">
      <c r="B147" s="60"/>
    </row>
    <row r="148" ht="15.75" customHeight="1">
      <c r="B148" s="60"/>
    </row>
    <row r="149" ht="15.75" customHeight="1">
      <c r="B149" s="60"/>
    </row>
    <row r="150" ht="15.75" customHeight="1">
      <c r="B150" s="60"/>
    </row>
    <row r="151" ht="15.75" customHeight="1">
      <c r="B151" s="60"/>
    </row>
    <row r="152" ht="15.75" customHeight="1">
      <c r="B152" s="60"/>
    </row>
    <row r="153" ht="15.75" customHeight="1">
      <c r="B153" s="60"/>
    </row>
    <row r="154" ht="15.75" customHeight="1">
      <c r="B154" s="60"/>
    </row>
    <row r="155" ht="15.75" customHeight="1">
      <c r="B155" s="60"/>
    </row>
    <row r="156" ht="15.75" customHeight="1">
      <c r="B156" s="60"/>
    </row>
    <row r="157" ht="15.75" customHeight="1">
      <c r="B157" s="60"/>
    </row>
    <row r="158" ht="15.75" customHeight="1">
      <c r="B158" s="60"/>
    </row>
    <row r="159" ht="15.75" customHeight="1">
      <c r="B159" s="60"/>
    </row>
    <row r="160" ht="15.75" customHeight="1">
      <c r="B160" s="60"/>
    </row>
    <row r="161" ht="15.75" customHeight="1">
      <c r="B161" s="60"/>
    </row>
    <row r="162" ht="15.75" customHeight="1">
      <c r="B162" s="60"/>
    </row>
    <row r="163" ht="15.75" customHeight="1">
      <c r="B163" s="60"/>
    </row>
    <row r="164" ht="15.75" customHeight="1">
      <c r="B164" s="60"/>
    </row>
    <row r="165" ht="15.75" customHeight="1">
      <c r="B165" s="60"/>
    </row>
    <row r="166" ht="15.75" customHeight="1">
      <c r="B166" s="60"/>
    </row>
    <row r="167" ht="15.75" customHeight="1">
      <c r="B167" s="60"/>
    </row>
    <row r="168" ht="15.75" customHeight="1">
      <c r="B168" s="60"/>
    </row>
    <row r="169" ht="15.75" customHeight="1">
      <c r="B169" s="60"/>
    </row>
    <row r="170" ht="15.75" customHeight="1">
      <c r="B170" s="60"/>
    </row>
    <row r="171" ht="15.75" customHeight="1">
      <c r="B171" s="60"/>
    </row>
    <row r="172" ht="15.75" customHeight="1">
      <c r="B172" s="60"/>
    </row>
    <row r="173" ht="15.75" customHeight="1">
      <c r="B173" s="60"/>
    </row>
    <row r="174" ht="15.75" customHeight="1">
      <c r="B174" s="60"/>
    </row>
    <row r="175" ht="15.75" customHeight="1">
      <c r="B175" s="60"/>
    </row>
    <row r="176" ht="15.75" customHeight="1">
      <c r="B176" s="60"/>
    </row>
    <row r="177" ht="15.75" customHeight="1">
      <c r="B177" s="60"/>
    </row>
    <row r="178" ht="15.75" customHeight="1">
      <c r="B178" s="60"/>
    </row>
    <row r="179" ht="15.75" customHeight="1">
      <c r="B179" s="60"/>
    </row>
    <row r="180" ht="15.75" customHeight="1">
      <c r="B180" s="60"/>
    </row>
    <row r="181" ht="15.75" customHeight="1">
      <c r="B181" s="60"/>
    </row>
    <row r="182" ht="15.75" customHeight="1">
      <c r="B182" s="60"/>
    </row>
    <row r="183" ht="15.75" customHeight="1">
      <c r="B183" s="60"/>
    </row>
    <row r="184" ht="15.75" customHeight="1">
      <c r="B184" s="60"/>
    </row>
    <row r="185" ht="15.75" customHeight="1">
      <c r="B185" s="60"/>
    </row>
    <row r="186" ht="15.75" customHeight="1">
      <c r="B186" s="60"/>
    </row>
    <row r="187" ht="15.75" customHeight="1">
      <c r="B187" s="60"/>
    </row>
    <row r="188" ht="15.75" customHeight="1">
      <c r="B188" s="60"/>
    </row>
    <row r="189" ht="15.75" customHeight="1">
      <c r="B189" s="60"/>
    </row>
    <row r="190" ht="15.75" customHeight="1">
      <c r="B190" s="60"/>
    </row>
    <row r="191" ht="15.75" customHeight="1">
      <c r="B191" s="60"/>
    </row>
    <row r="192" ht="15.75" customHeight="1">
      <c r="B192" s="60"/>
    </row>
    <row r="193" ht="15.75" customHeight="1">
      <c r="B193" s="60"/>
    </row>
    <row r="194" ht="15.75" customHeight="1">
      <c r="B194" s="60"/>
    </row>
    <row r="195" ht="15.75" customHeight="1">
      <c r="B195" s="60"/>
    </row>
    <row r="196" ht="15.75" customHeight="1">
      <c r="B196" s="60"/>
    </row>
    <row r="197" ht="15.75" customHeight="1">
      <c r="B197" s="60"/>
    </row>
    <row r="198" ht="15.75" customHeight="1">
      <c r="B198" s="60"/>
    </row>
    <row r="199" ht="15.75" customHeight="1">
      <c r="B199" s="60"/>
    </row>
    <row r="200" ht="15.75" customHeight="1">
      <c r="B200" s="60"/>
    </row>
    <row r="201" ht="15.75" customHeight="1">
      <c r="B201" s="60"/>
    </row>
    <row r="202" ht="15.75" customHeight="1">
      <c r="B202" s="60"/>
    </row>
    <row r="203" ht="15.75" customHeight="1">
      <c r="B203" s="60"/>
    </row>
    <row r="204" ht="15.75" customHeight="1">
      <c r="B204" s="60"/>
    </row>
    <row r="205" ht="15.75" customHeight="1">
      <c r="B205" s="60"/>
    </row>
    <row r="206" ht="15.75" customHeight="1">
      <c r="B206" s="60"/>
    </row>
    <row r="207" ht="15.75" customHeight="1">
      <c r="B207" s="60"/>
    </row>
    <row r="208" ht="15.75" customHeight="1">
      <c r="B208" s="60"/>
    </row>
    <row r="209" ht="15.75" customHeight="1">
      <c r="B209" s="60"/>
    </row>
    <row r="210" ht="15.75" customHeight="1">
      <c r="B210" s="60"/>
    </row>
    <row r="211" ht="15.75" customHeight="1">
      <c r="B211" s="60"/>
    </row>
    <row r="212" ht="15.75" customHeight="1">
      <c r="B212" s="60"/>
    </row>
    <row r="213" ht="15.75" customHeight="1">
      <c r="B213" s="60"/>
    </row>
    <row r="214" ht="15.75" customHeight="1">
      <c r="B214" s="60"/>
    </row>
    <row r="215" ht="15.75" customHeight="1">
      <c r="B215" s="60"/>
    </row>
    <row r="216" ht="15.75" customHeight="1">
      <c r="B216" s="60"/>
    </row>
    <row r="217" ht="15.75" customHeight="1">
      <c r="B217" s="60"/>
    </row>
    <row r="218" ht="15.75" customHeight="1">
      <c r="B218" s="60"/>
    </row>
    <row r="219" ht="15.75" customHeight="1">
      <c r="B219" s="60"/>
    </row>
    <row r="220" ht="15.75" customHeight="1">
      <c r="B220" s="60"/>
    </row>
    <row r="221" ht="15.75" customHeight="1">
      <c r="B221" s="60"/>
    </row>
    <row r="222" ht="15.75" customHeight="1">
      <c r="B222" s="60"/>
    </row>
    <row r="223" ht="15.75" customHeight="1">
      <c r="B223" s="60"/>
    </row>
    <row r="224" ht="15.75" customHeight="1">
      <c r="B224" s="60"/>
    </row>
    <row r="225" ht="15.75" customHeight="1">
      <c r="B225" s="60"/>
    </row>
    <row r="226" ht="15.75" customHeight="1">
      <c r="B226" s="60"/>
    </row>
    <row r="227" ht="15.75" customHeight="1">
      <c r="B227" s="60"/>
    </row>
    <row r="228" ht="15.75" customHeight="1">
      <c r="B228" s="60"/>
    </row>
    <row r="229" ht="15.75" customHeight="1">
      <c r="B229" s="60"/>
    </row>
    <row r="230" ht="15.75" customHeight="1">
      <c r="B230" s="60"/>
    </row>
    <row r="231" ht="15.75" customHeight="1">
      <c r="B231" s="60"/>
    </row>
    <row r="232" ht="15.75" customHeight="1">
      <c r="B232" s="60"/>
    </row>
    <row r="233" ht="15.75" customHeight="1">
      <c r="B233" s="60"/>
    </row>
    <row r="234" ht="15.75" customHeight="1">
      <c r="B234" s="60"/>
    </row>
    <row r="235" ht="15.75" customHeight="1">
      <c r="B235" s="60"/>
    </row>
    <row r="236" ht="15.75" customHeight="1">
      <c r="B236" s="60"/>
    </row>
    <row r="237" ht="15.75" customHeight="1">
      <c r="B237" s="60"/>
    </row>
    <row r="238" ht="15.75" customHeight="1">
      <c r="B238" s="60"/>
    </row>
    <row r="239" ht="15.75" customHeight="1">
      <c r="B239" s="60"/>
    </row>
    <row r="240" ht="15.75" customHeight="1">
      <c r="B240" s="60"/>
    </row>
    <row r="241" ht="15.75" customHeight="1">
      <c r="B241" s="60"/>
    </row>
    <row r="242" ht="15.75" customHeight="1">
      <c r="B242" s="60"/>
    </row>
    <row r="243" ht="15.75" customHeight="1">
      <c r="B243" s="60"/>
    </row>
    <row r="244" ht="15.75" customHeight="1">
      <c r="B244" s="60"/>
    </row>
    <row r="245" ht="15.75" customHeight="1">
      <c r="B245" s="60"/>
    </row>
    <row r="246" ht="15.75" customHeight="1">
      <c r="B246" s="60"/>
    </row>
    <row r="247" ht="15.75" customHeight="1">
      <c r="B247" s="60"/>
    </row>
    <row r="248" ht="15.75" customHeight="1">
      <c r="B248" s="60"/>
    </row>
    <row r="249" ht="15.75" customHeight="1">
      <c r="B249" s="60"/>
    </row>
    <row r="250" ht="15.75" customHeight="1">
      <c r="B250" s="60"/>
    </row>
    <row r="251" ht="15.75" customHeight="1">
      <c r="B251" s="60"/>
    </row>
    <row r="252" ht="15.75" customHeight="1">
      <c r="B252" s="60"/>
    </row>
    <row r="253" ht="15.75" customHeight="1">
      <c r="B253" s="60"/>
    </row>
    <row r="254" ht="15.75" customHeight="1">
      <c r="B254" s="60"/>
    </row>
    <row r="255" ht="15.75" customHeight="1">
      <c r="B255" s="60"/>
    </row>
    <row r="256" ht="15.75" customHeight="1">
      <c r="B256" s="60"/>
    </row>
    <row r="257" ht="15.75" customHeight="1">
      <c r="B257" s="60"/>
    </row>
    <row r="258" ht="15.75" customHeight="1">
      <c r="B258" s="60"/>
    </row>
    <row r="259" ht="15.75" customHeight="1">
      <c r="B259" s="60"/>
    </row>
    <row r="260" ht="15.75" customHeight="1">
      <c r="B260" s="60"/>
    </row>
    <row r="261" ht="15.75" customHeight="1">
      <c r="B261" s="60"/>
    </row>
    <row r="262" ht="15.75" customHeight="1">
      <c r="B262" s="60"/>
    </row>
    <row r="263" ht="15.75" customHeight="1">
      <c r="B263" s="60"/>
    </row>
    <row r="264" ht="15.75" customHeight="1">
      <c r="B264" s="60"/>
    </row>
    <row r="265" ht="15.75" customHeight="1">
      <c r="B265" s="60"/>
    </row>
    <row r="266" ht="15.75" customHeight="1">
      <c r="B266" s="60"/>
    </row>
    <row r="267" ht="15.75" customHeight="1">
      <c r="B267" s="60"/>
    </row>
    <row r="268" ht="15.75" customHeight="1">
      <c r="B268" s="60"/>
    </row>
    <row r="269" ht="15.75" customHeight="1">
      <c r="B269" s="60"/>
    </row>
    <row r="270" ht="15.75" customHeight="1">
      <c r="B270" s="60"/>
    </row>
    <row r="271" ht="15.75" customHeight="1">
      <c r="B271" s="60"/>
    </row>
    <row r="272" ht="15.75" customHeight="1">
      <c r="B272" s="60"/>
    </row>
    <row r="273" ht="15.75" customHeight="1">
      <c r="B273" s="60"/>
    </row>
    <row r="274" ht="15.75" customHeight="1">
      <c r="B274" s="60"/>
    </row>
    <row r="275" ht="15.75" customHeight="1">
      <c r="B275" s="60"/>
    </row>
    <row r="276" ht="15.75" customHeight="1">
      <c r="B276" s="60"/>
    </row>
    <row r="277" ht="15.75" customHeight="1">
      <c r="B277" s="60"/>
    </row>
    <row r="278" ht="15.75" customHeight="1">
      <c r="B278" s="60"/>
    </row>
    <row r="279" ht="15.75" customHeight="1">
      <c r="B279" s="60"/>
    </row>
    <row r="280" ht="15.75" customHeight="1">
      <c r="B280" s="60"/>
    </row>
    <row r="281" ht="15.75" customHeight="1">
      <c r="B281" s="60"/>
    </row>
    <row r="282" ht="15.75" customHeight="1">
      <c r="B282" s="60"/>
    </row>
    <row r="283" ht="15.75" customHeight="1">
      <c r="B283" s="60"/>
    </row>
    <row r="284" ht="15.75" customHeight="1">
      <c r="B284" s="60"/>
    </row>
    <row r="285" ht="15.75" customHeight="1">
      <c r="B285" s="60"/>
    </row>
    <row r="286" ht="15.75" customHeight="1">
      <c r="B286" s="60"/>
    </row>
    <row r="287" ht="15.75" customHeight="1">
      <c r="B287" s="60"/>
    </row>
    <row r="288" ht="15.75" customHeight="1">
      <c r="B288" s="60"/>
    </row>
    <row r="289" ht="15.75" customHeight="1">
      <c r="B289" s="60"/>
    </row>
    <row r="290" ht="15.75" customHeight="1">
      <c r="B290" s="60"/>
    </row>
    <row r="291" ht="15.75" customHeight="1">
      <c r="B291" s="60"/>
    </row>
    <row r="292" ht="15.75" customHeight="1">
      <c r="B292" s="60"/>
    </row>
    <row r="293" ht="15.75" customHeight="1">
      <c r="B293" s="60"/>
    </row>
    <row r="294" ht="15.75" customHeight="1">
      <c r="B294" s="60"/>
    </row>
    <row r="295" ht="15.75" customHeight="1">
      <c r="B295" s="60"/>
    </row>
    <row r="296" ht="15.75" customHeight="1">
      <c r="B296" s="60"/>
    </row>
    <row r="297" ht="15.75" customHeight="1">
      <c r="B297" s="60"/>
    </row>
    <row r="298" ht="15.75" customHeight="1">
      <c r="B298" s="60"/>
    </row>
    <row r="299" ht="15.75" customHeight="1">
      <c r="B299" s="60"/>
    </row>
    <row r="300" ht="15.75" customHeight="1">
      <c r="B300" s="60"/>
    </row>
    <row r="301" ht="15.75" customHeight="1">
      <c r="B301" s="60"/>
    </row>
    <row r="302" ht="15.75" customHeight="1">
      <c r="B302" s="60"/>
    </row>
    <row r="303" ht="15.75" customHeight="1">
      <c r="B303" s="60"/>
    </row>
    <row r="304" ht="15.75" customHeight="1">
      <c r="B304" s="60"/>
    </row>
    <row r="305" ht="15.75" customHeight="1">
      <c r="B305" s="60"/>
    </row>
    <row r="306" ht="15.75" customHeight="1">
      <c r="B306" s="60"/>
    </row>
    <row r="307" ht="15.75" customHeight="1">
      <c r="B307" s="60"/>
    </row>
    <row r="308" ht="15.75" customHeight="1">
      <c r="B308" s="60"/>
    </row>
    <row r="309" ht="15.75" customHeight="1">
      <c r="B309" s="60"/>
    </row>
    <row r="310" ht="15.75" customHeight="1">
      <c r="B310" s="60"/>
    </row>
    <row r="311" ht="15.75" customHeight="1">
      <c r="B311" s="60"/>
    </row>
    <row r="312" ht="15.75" customHeight="1">
      <c r="B312" s="60"/>
    </row>
    <row r="313" ht="15.75" customHeight="1">
      <c r="B313" s="60"/>
    </row>
    <row r="314" ht="15.75" customHeight="1">
      <c r="B314" s="60"/>
    </row>
    <row r="315" ht="15.75" customHeight="1">
      <c r="B315" s="60"/>
    </row>
    <row r="316" ht="15.75" customHeight="1">
      <c r="B316" s="60"/>
    </row>
    <row r="317" ht="15.75" customHeight="1">
      <c r="B317" s="60"/>
    </row>
    <row r="318" ht="15.75" customHeight="1">
      <c r="B318" s="60"/>
    </row>
    <row r="319" ht="15.75" customHeight="1">
      <c r="B319" s="60"/>
    </row>
    <row r="320" ht="15.75" customHeight="1">
      <c r="B320" s="60"/>
    </row>
    <row r="321" ht="15.75" customHeight="1">
      <c r="B321" s="60"/>
    </row>
    <row r="322" ht="15.75" customHeight="1">
      <c r="B322" s="60"/>
    </row>
    <row r="323" ht="15.75" customHeight="1">
      <c r="B323" s="60"/>
    </row>
    <row r="324" ht="15.75" customHeight="1">
      <c r="B324" s="60"/>
    </row>
    <row r="325" ht="15.75" customHeight="1">
      <c r="B325" s="60"/>
    </row>
    <row r="326" ht="15.75" customHeight="1">
      <c r="B326" s="60"/>
    </row>
    <row r="327" ht="15.75" customHeight="1">
      <c r="B327" s="60"/>
    </row>
    <row r="328" ht="15.75" customHeight="1">
      <c r="B328" s="60"/>
    </row>
    <row r="329" ht="15.75" customHeight="1">
      <c r="B329" s="60"/>
    </row>
    <row r="330" ht="15.75" customHeight="1">
      <c r="B330" s="60"/>
    </row>
    <row r="331" ht="15.75" customHeight="1">
      <c r="B331" s="60"/>
    </row>
    <row r="332" ht="15.75" customHeight="1">
      <c r="B332" s="60"/>
    </row>
    <row r="333" ht="15.75" customHeight="1">
      <c r="B333" s="60"/>
    </row>
    <row r="334" ht="15.75" customHeight="1">
      <c r="B334" s="60"/>
    </row>
    <row r="335" ht="15.75" customHeight="1">
      <c r="B335" s="60"/>
    </row>
    <row r="336" ht="15.75" customHeight="1">
      <c r="B336" s="60"/>
    </row>
    <row r="337" ht="15.75" customHeight="1">
      <c r="B337" s="60"/>
    </row>
    <row r="338" ht="15.75" customHeight="1">
      <c r="B338" s="60"/>
    </row>
    <row r="339" ht="15.75" customHeight="1">
      <c r="B339" s="60"/>
    </row>
    <row r="340" ht="15.75" customHeight="1">
      <c r="B340" s="60"/>
    </row>
    <row r="341" ht="15.75" customHeight="1">
      <c r="B341" s="60"/>
    </row>
    <row r="342" ht="15.75" customHeight="1">
      <c r="B342" s="60"/>
    </row>
    <row r="343" ht="15.75" customHeight="1">
      <c r="B343" s="60"/>
    </row>
    <row r="344" ht="15.75" customHeight="1">
      <c r="B344" s="60"/>
    </row>
    <row r="345" ht="15.75" customHeight="1">
      <c r="B345" s="60"/>
    </row>
    <row r="346" ht="15.75" customHeight="1">
      <c r="B346" s="60"/>
    </row>
    <row r="347" ht="15.75" customHeight="1">
      <c r="B347" s="60"/>
    </row>
    <row r="348" ht="15.75" customHeight="1">
      <c r="B348" s="60"/>
    </row>
    <row r="349" ht="15.75" customHeight="1">
      <c r="B349" s="60"/>
    </row>
    <row r="350" ht="15.75" customHeight="1">
      <c r="B350" s="60"/>
    </row>
    <row r="351" ht="15.75" customHeight="1">
      <c r="B351" s="60"/>
    </row>
    <row r="352" ht="15.75" customHeight="1">
      <c r="B352" s="60"/>
    </row>
    <row r="353" ht="15.75" customHeight="1">
      <c r="B353" s="60"/>
    </row>
    <row r="354" ht="15.75" customHeight="1">
      <c r="B354" s="60"/>
    </row>
    <row r="355" ht="15.75" customHeight="1">
      <c r="B355" s="60"/>
    </row>
    <row r="356" ht="15.75" customHeight="1">
      <c r="B356" s="60"/>
    </row>
    <row r="357" ht="15.75" customHeight="1">
      <c r="B357" s="60"/>
    </row>
    <row r="358" ht="15.75" customHeight="1">
      <c r="B358" s="60"/>
    </row>
    <row r="359" ht="15.75" customHeight="1">
      <c r="B359" s="60"/>
    </row>
    <row r="360" ht="15.75" customHeight="1">
      <c r="B360" s="60"/>
    </row>
    <row r="361" ht="15.75" customHeight="1">
      <c r="B361" s="60"/>
    </row>
    <row r="362" ht="15.75" customHeight="1">
      <c r="B362" s="60"/>
    </row>
    <row r="363" ht="15.75" customHeight="1">
      <c r="B363" s="60"/>
    </row>
    <row r="364" ht="15.75" customHeight="1">
      <c r="B364" s="60"/>
    </row>
    <row r="365" ht="15.75" customHeight="1">
      <c r="B365" s="60"/>
    </row>
    <row r="366" ht="15.75" customHeight="1">
      <c r="B366" s="60"/>
    </row>
    <row r="367" ht="15.75" customHeight="1">
      <c r="B367" s="60"/>
    </row>
    <row r="368" ht="15.75" customHeight="1">
      <c r="B368" s="60"/>
    </row>
    <row r="369" ht="15.75" customHeight="1">
      <c r="B369" s="60"/>
    </row>
    <row r="370" ht="15.75" customHeight="1">
      <c r="B370" s="60"/>
    </row>
    <row r="371" ht="15.75" customHeight="1">
      <c r="B371" s="60"/>
    </row>
    <row r="372" ht="15.75" customHeight="1">
      <c r="B372" s="60"/>
    </row>
    <row r="373" ht="15.75" customHeight="1">
      <c r="B373" s="60"/>
    </row>
    <row r="374" ht="15.75" customHeight="1">
      <c r="B374" s="60"/>
    </row>
    <row r="375" ht="15.75" customHeight="1">
      <c r="B375" s="60"/>
    </row>
    <row r="376" ht="15.75" customHeight="1">
      <c r="B376" s="60"/>
    </row>
    <row r="377" ht="15.75" customHeight="1">
      <c r="B377" s="60"/>
    </row>
    <row r="378" ht="15.75" customHeight="1">
      <c r="B378" s="60"/>
    </row>
    <row r="379" ht="15.75" customHeight="1">
      <c r="B379" s="60"/>
    </row>
    <row r="380" ht="15.75" customHeight="1">
      <c r="B380" s="60"/>
    </row>
    <row r="381" ht="15.75" customHeight="1">
      <c r="B381" s="60"/>
    </row>
    <row r="382" ht="15.75" customHeight="1">
      <c r="B382" s="60"/>
    </row>
    <row r="383" ht="15.75" customHeight="1">
      <c r="B383" s="60"/>
    </row>
    <row r="384" ht="15.75" customHeight="1">
      <c r="B384" s="60"/>
    </row>
    <row r="385" ht="15.75" customHeight="1">
      <c r="B385" s="60"/>
    </row>
    <row r="386" ht="15.75" customHeight="1">
      <c r="B386" s="60"/>
    </row>
    <row r="387" ht="15.75" customHeight="1">
      <c r="B387" s="60"/>
    </row>
    <row r="388" ht="15.75" customHeight="1">
      <c r="B388" s="60"/>
    </row>
    <row r="389" ht="15.75" customHeight="1">
      <c r="B389" s="60"/>
    </row>
    <row r="390" ht="15.75" customHeight="1">
      <c r="B390" s="60"/>
    </row>
    <row r="391" ht="15.75" customHeight="1">
      <c r="B391" s="60"/>
    </row>
    <row r="392" ht="15.75" customHeight="1">
      <c r="B392" s="60"/>
    </row>
    <row r="393" ht="15.75" customHeight="1">
      <c r="B393" s="60"/>
    </row>
    <row r="394" ht="15.75" customHeight="1">
      <c r="B394" s="60"/>
    </row>
    <row r="395" ht="15.75" customHeight="1">
      <c r="B395" s="60"/>
    </row>
    <row r="396" ht="15.75" customHeight="1">
      <c r="B396" s="60"/>
    </row>
    <row r="397" ht="15.75" customHeight="1">
      <c r="B397" s="60"/>
    </row>
    <row r="398" ht="15.75" customHeight="1">
      <c r="B398" s="60"/>
    </row>
    <row r="399" ht="15.75" customHeight="1">
      <c r="B399" s="60"/>
    </row>
    <row r="400" ht="15.75" customHeight="1">
      <c r="B400" s="60"/>
    </row>
    <row r="401" ht="15.75" customHeight="1">
      <c r="B401" s="60"/>
    </row>
    <row r="402" ht="15.75" customHeight="1">
      <c r="B402" s="60"/>
    </row>
    <row r="403" ht="15.75" customHeight="1">
      <c r="B403" s="60"/>
    </row>
    <row r="404" ht="15.75" customHeight="1">
      <c r="B404" s="60"/>
    </row>
    <row r="405" ht="15.75" customHeight="1">
      <c r="B405" s="60"/>
    </row>
    <row r="406" ht="15.75" customHeight="1">
      <c r="B406" s="60"/>
    </row>
    <row r="407" ht="15.75" customHeight="1">
      <c r="B407" s="60"/>
    </row>
    <row r="408" ht="15.75" customHeight="1">
      <c r="B408" s="60"/>
    </row>
    <row r="409" ht="15.75" customHeight="1">
      <c r="B409" s="60"/>
    </row>
    <row r="410" ht="15.75" customHeight="1">
      <c r="B410" s="60"/>
    </row>
    <row r="411" ht="15.75" customHeight="1">
      <c r="B411" s="60"/>
    </row>
    <row r="412" ht="15.75" customHeight="1">
      <c r="B412" s="60"/>
    </row>
    <row r="413" ht="15.75" customHeight="1">
      <c r="B413" s="60"/>
    </row>
    <row r="414" ht="15.75" customHeight="1">
      <c r="B414" s="60"/>
    </row>
    <row r="415" ht="15.75" customHeight="1">
      <c r="B415" s="60"/>
    </row>
    <row r="416" ht="15.75" customHeight="1">
      <c r="B416" s="60"/>
    </row>
    <row r="417" ht="15.75" customHeight="1">
      <c r="B417" s="60"/>
    </row>
    <row r="418" ht="15.75" customHeight="1">
      <c r="B418" s="60"/>
    </row>
    <row r="419" ht="15.75" customHeight="1">
      <c r="B419" s="60"/>
    </row>
    <row r="420" ht="15.75" customHeight="1">
      <c r="B420" s="60"/>
    </row>
    <row r="421" ht="15.75" customHeight="1">
      <c r="B421" s="60"/>
    </row>
    <row r="422" ht="15.75" customHeight="1">
      <c r="B422" s="60"/>
    </row>
    <row r="423" ht="15.75" customHeight="1">
      <c r="B423" s="60"/>
    </row>
    <row r="424" ht="15.75" customHeight="1">
      <c r="B424" s="60"/>
    </row>
    <row r="425" ht="15.75" customHeight="1">
      <c r="B425" s="60"/>
    </row>
    <row r="426" ht="15.75" customHeight="1">
      <c r="B426" s="60"/>
    </row>
    <row r="427" ht="15.75" customHeight="1">
      <c r="B427" s="60"/>
    </row>
    <row r="428" ht="15.75" customHeight="1">
      <c r="B428" s="60"/>
    </row>
    <row r="429" ht="15.75" customHeight="1">
      <c r="B429" s="60"/>
    </row>
    <row r="430" ht="15.75" customHeight="1">
      <c r="B430" s="60"/>
    </row>
    <row r="431" ht="15.75" customHeight="1">
      <c r="B431" s="60"/>
    </row>
    <row r="432" ht="15.75" customHeight="1">
      <c r="B432" s="60"/>
    </row>
    <row r="433" ht="15.75" customHeight="1">
      <c r="B433" s="60"/>
    </row>
    <row r="434" ht="15.75" customHeight="1">
      <c r="B434" s="60"/>
    </row>
    <row r="435" ht="15.75" customHeight="1">
      <c r="B435" s="60"/>
    </row>
    <row r="436" ht="15.75" customHeight="1">
      <c r="B436" s="60"/>
    </row>
    <row r="437" ht="15.75" customHeight="1">
      <c r="B437" s="60"/>
    </row>
    <row r="438" ht="15.75" customHeight="1">
      <c r="B438" s="60"/>
    </row>
    <row r="439" ht="15.75" customHeight="1">
      <c r="B439" s="60"/>
    </row>
    <row r="440" ht="15.75" customHeight="1">
      <c r="B440" s="60"/>
    </row>
    <row r="441" ht="15.75" customHeight="1">
      <c r="B441" s="60"/>
    </row>
    <row r="442" ht="15.75" customHeight="1">
      <c r="B442" s="60"/>
    </row>
    <row r="443" ht="15.75" customHeight="1">
      <c r="B443" s="60"/>
    </row>
    <row r="444" ht="15.75" customHeight="1">
      <c r="B444" s="60"/>
    </row>
    <row r="445" ht="15.75" customHeight="1">
      <c r="B445" s="60"/>
    </row>
    <row r="446" ht="15.75" customHeight="1">
      <c r="B446" s="60"/>
    </row>
    <row r="447" ht="15.75" customHeight="1">
      <c r="B447" s="60"/>
    </row>
    <row r="448" ht="15.75" customHeight="1">
      <c r="B448" s="60"/>
    </row>
    <row r="449" ht="15.75" customHeight="1">
      <c r="B449" s="60"/>
    </row>
    <row r="450" ht="15.75" customHeight="1">
      <c r="B450" s="60"/>
    </row>
    <row r="451" ht="15.75" customHeight="1">
      <c r="B451" s="60"/>
    </row>
    <row r="452" ht="15.75" customHeight="1">
      <c r="B452" s="60"/>
    </row>
    <row r="453" ht="15.75" customHeight="1">
      <c r="B453" s="60"/>
    </row>
    <row r="454" ht="15.75" customHeight="1">
      <c r="B454" s="60"/>
    </row>
    <row r="455" ht="15.75" customHeight="1">
      <c r="B455" s="60"/>
    </row>
    <row r="456" ht="15.75" customHeight="1">
      <c r="B456" s="60"/>
    </row>
    <row r="457" ht="15.75" customHeight="1">
      <c r="B457" s="60"/>
    </row>
    <row r="458" ht="15.75" customHeight="1">
      <c r="B458" s="60"/>
    </row>
    <row r="459" ht="15.75" customHeight="1">
      <c r="B459" s="60"/>
    </row>
    <row r="460" ht="15.75" customHeight="1">
      <c r="B460" s="60"/>
    </row>
    <row r="461" ht="15.75" customHeight="1">
      <c r="B461" s="60"/>
    </row>
    <row r="462" ht="15.75" customHeight="1">
      <c r="B462" s="60"/>
    </row>
    <row r="463" ht="15.75" customHeight="1">
      <c r="B463" s="60"/>
    </row>
    <row r="464" ht="15.75" customHeight="1">
      <c r="B464" s="60"/>
    </row>
    <row r="465" ht="15.75" customHeight="1">
      <c r="B465" s="60"/>
    </row>
    <row r="466" ht="15.75" customHeight="1">
      <c r="B466" s="60"/>
    </row>
    <row r="467" ht="15.75" customHeight="1">
      <c r="B467" s="60"/>
    </row>
    <row r="468" ht="15.75" customHeight="1">
      <c r="B468" s="60"/>
    </row>
    <row r="469" ht="15.75" customHeight="1">
      <c r="B469" s="60"/>
    </row>
    <row r="470" ht="15.75" customHeight="1">
      <c r="B470" s="60"/>
    </row>
    <row r="471" ht="15.75" customHeight="1">
      <c r="B471" s="60"/>
    </row>
    <row r="472" ht="15.75" customHeight="1">
      <c r="B472" s="60"/>
    </row>
    <row r="473" ht="15.75" customHeight="1">
      <c r="B473" s="60"/>
    </row>
    <row r="474" ht="15.75" customHeight="1">
      <c r="B474" s="60"/>
    </row>
    <row r="475" ht="15.75" customHeight="1">
      <c r="B475" s="60"/>
    </row>
    <row r="476" ht="15.75" customHeight="1">
      <c r="B476" s="60"/>
    </row>
    <row r="477" ht="15.75" customHeight="1">
      <c r="B477" s="60"/>
    </row>
    <row r="478" ht="15.75" customHeight="1">
      <c r="B478" s="60"/>
    </row>
    <row r="479" ht="15.75" customHeight="1">
      <c r="B479" s="60"/>
    </row>
    <row r="480" ht="15.75" customHeight="1">
      <c r="B480" s="60"/>
    </row>
    <row r="481" ht="15.75" customHeight="1">
      <c r="B481" s="60"/>
    </row>
    <row r="482" ht="15.75" customHeight="1">
      <c r="B482" s="60"/>
    </row>
    <row r="483" ht="15.75" customHeight="1">
      <c r="B483" s="60"/>
    </row>
    <row r="484" ht="15.75" customHeight="1">
      <c r="B484" s="60"/>
    </row>
    <row r="485" ht="15.75" customHeight="1">
      <c r="B485" s="60"/>
    </row>
    <row r="486" ht="15.75" customHeight="1">
      <c r="B486" s="60"/>
    </row>
    <row r="487" ht="15.75" customHeight="1">
      <c r="B487" s="60"/>
    </row>
    <row r="488" ht="15.75" customHeight="1">
      <c r="B488" s="60"/>
    </row>
    <row r="489" ht="15.75" customHeight="1">
      <c r="B489" s="60"/>
    </row>
    <row r="490" ht="15.75" customHeight="1">
      <c r="B490" s="60"/>
    </row>
    <row r="491" ht="15.75" customHeight="1">
      <c r="B491" s="60"/>
    </row>
    <row r="492" ht="15.75" customHeight="1">
      <c r="B492" s="60"/>
    </row>
    <row r="493" ht="15.75" customHeight="1">
      <c r="B493" s="60"/>
    </row>
    <row r="494" ht="15.75" customHeight="1">
      <c r="B494" s="60"/>
    </row>
    <row r="495" ht="15.75" customHeight="1">
      <c r="B495" s="60"/>
    </row>
    <row r="496" ht="15.75" customHeight="1">
      <c r="B496" s="60"/>
    </row>
    <row r="497" ht="15.75" customHeight="1">
      <c r="B497" s="60"/>
    </row>
    <row r="498" ht="15.75" customHeight="1">
      <c r="B498" s="60"/>
    </row>
    <row r="499" ht="15.75" customHeight="1">
      <c r="B499" s="60"/>
    </row>
    <row r="500" ht="15.75" customHeight="1">
      <c r="B500" s="60"/>
    </row>
    <row r="501" ht="15.75" customHeight="1">
      <c r="B501" s="60"/>
    </row>
    <row r="502" ht="15.75" customHeight="1">
      <c r="B502" s="60"/>
    </row>
    <row r="503" ht="15.75" customHeight="1">
      <c r="B503" s="60"/>
    </row>
    <row r="504" ht="15.75" customHeight="1">
      <c r="B504" s="60"/>
    </row>
    <row r="505" ht="15.75" customHeight="1">
      <c r="B505" s="60"/>
    </row>
    <row r="506" ht="15.75" customHeight="1">
      <c r="B506" s="60"/>
    </row>
    <row r="507" ht="15.75" customHeight="1">
      <c r="B507" s="60"/>
    </row>
    <row r="508" ht="15.75" customHeight="1">
      <c r="B508" s="60"/>
    </row>
    <row r="509" ht="15.75" customHeight="1">
      <c r="B509" s="60"/>
    </row>
    <row r="510" ht="15.75" customHeight="1">
      <c r="B510" s="60"/>
    </row>
    <row r="511" ht="15.75" customHeight="1">
      <c r="B511" s="60"/>
    </row>
    <row r="512" ht="15.75" customHeight="1">
      <c r="B512" s="60"/>
    </row>
    <row r="513" ht="15.75" customHeight="1">
      <c r="B513" s="60"/>
    </row>
    <row r="514" ht="15.75" customHeight="1">
      <c r="B514" s="60"/>
    </row>
    <row r="515" ht="15.75" customHeight="1">
      <c r="B515" s="60"/>
    </row>
    <row r="516" ht="15.75" customHeight="1">
      <c r="B516" s="60"/>
    </row>
    <row r="517" ht="15.75" customHeight="1">
      <c r="B517" s="60"/>
    </row>
    <row r="518" ht="15.75" customHeight="1">
      <c r="B518" s="60"/>
    </row>
    <row r="519" ht="15.75" customHeight="1">
      <c r="B519" s="60"/>
    </row>
    <row r="520" ht="15.75" customHeight="1">
      <c r="B520" s="60"/>
    </row>
    <row r="521" ht="15.75" customHeight="1">
      <c r="B521" s="60"/>
    </row>
    <row r="522" ht="15.75" customHeight="1">
      <c r="B522" s="60"/>
    </row>
    <row r="523" ht="15.75" customHeight="1">
      <c r="B523" s="60"/>
    </row>
    <row r="524" ht="15.75" customHeight="1">
      <c r="B524" s="60"/>
    </row>
    <row r="525" ht="15.75" customHeight="1">
      <c r="B525" s="60"/>
    </row>
    <row r="526" ht="15.75" customHeight="1">
      <c r="B526" s="60"/>
    </row>
    <row r="527" ht="15.75" customHeight="1">
      <c r="B527" s="60"/>
    </row>
    <row r="528" ht="15.75" customHeight="1">
      <c r="B528" s="60"/>
    </row>
    <row r="529" ht="15.75" customHeight="1">
      <c r="B529" s="60"/>
    </row>
    <row r="530" ht="15.75" customHeight="1">
      <c r="B530" s="60"/>
    </row>
    <row r="531" ht="15.75" customHeight="1">
      <c r="B531" s="60"/>
    </row>
    <row r="532" ht="15.75" customHeight="1">
      <c r="B532" s="60"/>
    </row>
    <row r="533" ht="15.75" customHeight="1">
      <c r="B533" s="60"/>
    </row>
    <row r="534" ht="15.75" customHeight="1">
      <c r="B534" s="60"/>
    </row>
    <row r="535" ht="15.75" customHeight="1">
      <c r="B535" s="60"/>
    </row>
    <row r="536" ht="15.75" customHeight="1">
      <c r="B536" s="60"/>
    </row>
    <row r="537" ht="15.75" customHeight="1">
      <c r="B537" s="60"/>
    </row>
    <row r="538" ht="15.75" customHeight="1">
      <c r="B538" s="60"/>
    </row>
    <row r="539" ht="15.75" customHeight="1">
      <c r="B539" s="60"/>
    </row>
    <row r="540" ht="15.75" customHeight="1">
      <c r="B540" s="60"/>
    </row>
    <row r="541" ht="15.75" customHeight="1">
      <c r="B541" s="60"/>
    </row>
    <row r="542" ht="15.75" customHeight="1">
      <c r="B542" s="60"/>
    </row>
    <row r="543" ht="15.75" customHeight="1">
      <c r="B543" s="60"/>
    </row>
    <row r="544" ht="15.75" customHeight="1">
      <c r="B544" s="60"/>
    </row>
    <row r="545" ht="15.75" customHeight="1">
      <c r="B545" s="60"/>
    </row>
    <row r="546" ht="15.75" customHeight="1">
      <c r="B546" s="60"/>
    </row>
    <row r="547" ht="15.75" customHeight="1">
      <c r="B547" s="60"/>
    </row>
    <row r="548" ht="15.75" customHeight="1">
      <c r="B548" s="60"/>
    </row>
    <row r="549" ht="15.75" customHeight="1">
      <c r="B549" s="60"/>
    </row>
    <row r="550" ht="15.75" customHeight="1">
      <c r="B550" s="60"/>
    </row>
    <row r="551" ht="15.75" customHeight="1">
      <c r="B551" s="60"/>
    </row>
    <row r="552" ht="15.75" customHeight="1">
      <c r="B552" s="60"/>
    </row>
    <row r="553" ht="15.75" customHeight="1">
      <c r="B553" s="60"/>
    </row>
    <row r="554" ht="15.75" customHeight="1">
      <c r="B554" s="60"/>
    </row>
    <row r="555" ht="15.75" customHeight="1">
      <c r="B555" s="60"/>
    </row>
    <row r="556" ht="15.75" customHeight="1">
      <c r="B556" s="60"/>
    </row>
    <row r="557" ht="15.75" customHeight="1">
      <c r="B557" s="60"/>
    </row>
    <row r="558" ht="15.75" customHeight="1">
      <c r="B558" s="60"/>
    </row>
    <row r="559" ht="15.75" customHeight="1">
      <c r="B559" s="60"/>
    </row>
    <row r="560" ht="15.75" customHeight="1">
      <c r="B560" s="60"/>
    </row>
    <row r="561" ht="15.75" customHeight="1">
      <c r="B561" s="60"/>
    </row>
    <row r="562" ht="15.75" customHeight="1">
      <c r="B562" s="60"/>
    </row>
    <row r="563" ht="15.75" customHeight="1">
      <c r="B563" s="60"/>
    </row>
    <row r="564" ht="15.75" customHeight="1">
      <c r="B564" s="60"/>
    </row>
    <row r="565" ht="15.75" customHeight="1">
      <c r="B565" s="60"/>
    </row>
    <row r="566" ht="15.75" customHeight="1">
      <c r="B566" s="60"/>
    </row>
    <row r="567" ht="15.75" customHeight="1">
      <c r="B567" s="60"/>
    </row>
    <row r="568" ht="15.75" customHeight="1">
      <c r="B568" s="60"/>
    </row>
    <row r="569" ht="15.75" customHeight="1">
      <c r="B569" s="60"/>
    </row>
    <row r="570" ht="15.75" customHeight="1">
      <c r="B570" s="60"/>
    </row>
    <row r="571" ht="15.75" customHeight="1">
      <c r="B571" s="60"/>
    </row>
    <row r="572" ht="15.75" customHeight="1">
      <c r="B572" s="60"/>
    </row>
    <row r="573" ht="15.75" customHeight="1">
      <c r="B573" s="60"/>
    </row>
    <row r="574" ht="15.75" customHeight="1">
      <c r="B574" s="60"/>
    </row>
    <row r="575" ht="15.75" customHeight="1">
      <c r="B575" s="60"/>
    </row>
    <row r="576" ht="15.75" customHeight="1">
      <c r="B576" s="60"/>
    </row>
    <row r="577" ht="15.75" customHeight="1">
      <c r="B577" s="60"/>
    </row>
    <row r="578" ht="15.75" customHeight="1">
      <c r="B578" s="60"/>
    </row>
    <row r="579" ht="15.75" customHeight="1">
      <c r="B579" s="60"/>
    </row>
    <row r="580" ht="15.75" customHeight="1">
      <c r="B580" s="60"/>
    </row>
    <row r="581" ht="15.75" customHeight="1">
      <c r="B581" s="60"/>
    </row>
    <row r="582" ht="15.75" customHeight="1">
      <c r="B582" s="60"/>
    </row>
    <row r="583" ht="15.75" customHeight="1">
      <c r="B583" s="60"/>
    </row>
    <row r="584" ht="15.75" customHeight="1">
      <c r="B584" s="60"/>
    </row>
    <row r="585" ht="15.75" customHeight="1">
      <c r="B585" s="60"/>
    </row>
    <row r="586" ht="15.75" customHeight="1">
      <c r="B586" s="60"/>
    </row>
    <row r="587" ht="15.75" customHeight="1">
      <c r="B587" s="60"/>
    </row>
    <row r="588" ht="15.75" customHeight="1">
      <c r="B588" s="60"/>
    </row>
    <row r="589" ht="15.75" customHeight="1">
      <c r="B589" s="60"/>
    </row>
    <row r="590" ht="15.75" customHeight="1">
      <c r="B590" s="60"/>
    </row>
    <row r="591" ht="15.75" customHeight="1">
      <c r="B591" s="60"/>
    </row>
    <row r="592" ht="15.75" customHeight="1">
      <c r="B592" s="60"/>
    </row>
    <row r="593" ht="15.75" customHeight="1">
      <c r="B593" s="60"/>
    </row>
    <row r="594" ht="15.75" customHeight="1">
      <c r="B594" s="60"/>
    </row>
    <row r="595" ht="15.75" customHeight="1">
      <c r="B595" s="60"/>
    </row>
    <row r="596" ht="15.75" customHeight="1">
      <c r="B596" s="60"/>
    </row>
    <row r="597" ht="15.75" customHeight="1">
      <c r="B597" s="60"/>
    </row>
    <row r="598" ht="15.75" customHeight="1">
      <c r="B598" s="60"/>
    </row>
    <row r="599" ht="15.75" customHeight="1">
      <c r="B599" s="60"/>
    </row>
    <row r="600" ht="15.75" customHeight="1">
      <c r="B600" s="60"/>
    </row>
    <row r="601" ht="15.75" customHeight="1">
      <c r="B601" s="60"/>
    </row>
    <row r="602" ht="15.75" customHeight="1">
      <c r="B602" s="60"/>
    </row>
    <row r="603" ht="15.75" customHeight="1">
      <c r="B603" s="60"/>
    </row>
    <row r="604" ht="15.75" customHeight="1">
      <c r="B604" s="60"/>
    </row>
    <row r="605" ht="15.75" customHeight="1">
      <c r="B605" s="60"/>
    </row>
    <row r="606" ht="15.75" customHeight="1">
      <c r="B606" s="60"/>
    </row>
    <row r="607" ht="15.75" customHeight="1">
      <c r="B607" s="60"/>
    </row>
    <row r="608" ht="15.75" customHeight="1">
      <c r="B608" s="60"/>
    </row>
    <row r="609" ht="15.75" customHeight="1">
      <c r="B609" s="60"/>
    </row>
    <row r="610" ht="15.75" customHeight="1">
      <c r="B610" s="60"/>
    </row>
    <row r="611" ht="15.75" customHeight="1">
      <c r="B611" s="60"/>
    </row>
    <row r="612" ht="15.75" customHeight="1">
      <c r="B612" s="60"/>
    </row>
    <row r="613" ht="15.75" customHeight="1">
      <c r="B613" s="60"/>
    </row>
    <row r="614" ht="15.75" customHeight="1">
      <c r="B614" s="60"/>
    </row>
    <row r="615" ht="15.75" customHeight="1">
      <c r="B615" s="60"/>
    </row>
    <row r="616" ht="15.75" customHeight="1">
      <c r="B616" s="60"/>
    </row>
    <row r="617" ht="15.75" customHeight="1">
      <c r="B617" s="60"/>
    </row>
    <row r="618" ht="15.75" customHeight="1">
      <c r="B618" s="60"/>
    </row>
    <row r="619" ht="15.75" customHeight="1">
      <c r="B619" s="60"/>
    </row>
    <row r="620" ht="15.75" customHeight="1">
      <c r="B620" s="60"/>
    </row>
    <row r="621" ht="15.75" customHeight="1">
      <c r="B621" s="60"/>
    </row>
    <row r="622" ht="15.75" customHeight="1">
      <c r="B622" s="60"/>
    </row>
    <row r="623" ht="15.75" customHeight="1">
      <c r="B623" s="60"/>
    </row>
    <row r="624" ht="15.75" customHeight="1">
      <c r="B624" s="60"/>
    </row>
    <row r="625" ht="15.75" customHeight="1">
      <c r="B625" s="60"/>
    </row>
    <row r="626" ht="15.75" customHeight="1">
      <c r="B626" s="60"/>
    </row>
    <row r="627" ht="15.75" customHeight="1">
      <c r="B627" s="60"/>
    </row>
    <row r="628" ht="15.75" customHeight="1">
      <c r="B628" s="60"/>
    </row>
    <row r="629" ht="15.75" customHeight="1">
      <c r="B629" s="60"/>
    </row>
    <row r="630" ht="15.75" customHeight="1">
      <c r="B630" s="60"/>
    </row>
    <row r="631" ht="15.75" customHeight="1">
      <c r="B631" s="60"/>
    </row>
    <row r="632" ht="15.75" customHeight="1">
      <c r="B632" s="60"/>
    </row>
    <row r="633" ht="15.75" customHeight="1">
      <c r="B633" s="60"/>
    </row>
    <row r="634" ht="15.75" customHeight="1">
      <c r="B634" s="60"/>
    </row>
    <row r="635" ht="15.75" customHeight="1">
      <c r="B635" s="60"/>
    </row>
    <row r="636" ht="15.75" customHeight="1">
      <c r="B636" s="60"/>
    </row>
    <row r="637" ht="15.75" customHeight="1">
      <c r="B637" s="60"/>
    </row>
    <row r="638" ht="15.75" customHeight="1">
      <c r="B638" s="60"/>
    </row>
    <row r="639" ht="15.75" customHeight="1">
      <c r="B639" s="60"/>
    </row>
    <row r="640" ht="15.75" customHeight="1">
      <c r="B640" s="60"/>
    </row>
    <row r="641" ht="15.75" customHeight="1">
      <c r="B641" s="60"/>
    </row>
    <row r="642" ht="15.75" customHeight="1">
      <c r="B642" s="60"/>
    </row>
    <row r="643" ht="15.75" customHeight="1">
      <c r="B643" s="60"/>
    </row>
    <row r="644" ht="15.75" customHeight="1">
      <c r="B644" s="60"/>
    </row>
    <row r="645" ht="15.75" customHeight="1">
      <c r="B645" s="60"/>
    </row>
    <row r="646" ht="15.75" customHeight="1">
      <c r="B646" s="60"/>
    </row>
    <row r="647" ht="15.75" customHeight="1">
      <c r="B647" s="60"/>
    </row>
    <row r="648" ht="15.75" customHeight="1">
      <c r="B648" s="60"/>
    </row>
    <row r="649" ht="15.75" customHeight="1">
      <c r="B649" s="60"/>
    </row>
    <row r="650" ht="15.75" customHeight="1">
      <c r="B650" s="60"/>
    </row>
    <row r="651" ht="15.75" customHeight="1">
      <c r="B651" s="60"/>
    </row>
    <row r="652" ht="15.75" customHeight="1">
      <c r="B652" s="60"/>
    </row>
    <row r="653" ht="15.75" customHeight="1">
      <c r="B653" s="60"/>
    </row>
    <row r="654" ht="15.75" customHeight="1">
      <c r="B654" s="60"/>
    </row>
    <row r="655" ht="15.75" customHeight="1">
      <c r="B655" s="60"/>
    </row>
    <row r="656" ht="15.75" customHeight="1">
      <c r="B656" s="60"/>
    </row>
    <row r="657" ht="15.75" customHeight="1">
      <c r="B657" s="60"/>
    </row>
    <row r="658" ht="15.75" customHeight="1">
      <c r="B658" s="60"/>
    </row>
    <row r="659" ht="15.75" customHeight="1">
      <c r="B659" s="60"/>
    </row>
    <row r="660" ht="15.75" customHeight="1">
      <c r="B660" s="60"/>
    </row>
    <row r="661" ht="15.75" customHeight="1">
      <c r="B661" s="60"/>
    </row>
    <row r="662" ht="15.75" customHeight="1">
      <c r="B662" s="60"/>
    </row>
    <row r="663" ht="15.75" customHeight="1">
      <c r="B663" s="60"/>
    </row>
    <row r="664" ht="15.75" customHeight="1">
      <c r="B664" s="60"/>
    </row>
    <row r="665" ht="15.75" customHeight="1">
      <c r="B665" s="60"/>
    </row>
    <row r="666" ht="15.75" customHeight="1">
      <c r="B666" s="60"/>
    </row>
    <row r="667" ht="15.75" customHeight="1">
      <c r="B667" s="60"/>
    </row>
    <row r="668" ht="15.75" customHeight="1">
      <c r="B668" s="60"/>
    </row>
    <row r="669" ht="15.75" customHeight="1">
      <c r="B669" s="60"/>
    </row>
    <row r="670" ht="15.75" customHeight="1">
      <c r="B670" s="60"/>
    </row>
    <row r="671" ht="15.75" customHeight="1">
      <c r="B671" s="60"/>
    </row>
    <row r="672" ht="15.75" customHeight="1">
      <c r="B672" s="60"/>
    </row>
    <row r="673" ht="15.75" customHeight="1">
      <c r="B673" s="60"/>
    </row>
    <row r="674" ht="15.75" customHeight="1">
      <c r="B674" s="60"/>
    </row>
    <row r="675" ht="15.75" customHeight="1">
      <c r="B675" s="60"/>
    </row>
    <row r="676" ht="15.75" customHeight="1">
      <c r="B676" s="60"/>
    </row>
    <row r="677" ht="15.75" customHeight="1">
      <c r="B677" s="60"/>
    </row>
    <row r="678" ht="15.75" customHeight="1">
      <c r="B678" s="60"/>
    </row>
    <row r="679" ht="15.75" customHeight="1">
      <c r="B679" s="60"/>
    </row>
    <row r="680" ht="15.75" customHeight="1">
      <c r="B680" s="60"/>
    </row>
    <row r="681" ht="15.75" customHeight="1">
      <c r="B681" s="60"/>
    </row>
    <row r="682" ht="15.75" customHeight="1">
      <c r="B682" s="60"/>
    </row>
    <row r="683" ht="15.75" customHeight="1">
      <c r="B683" s="60"/>
    </row>
    <row r="684" ht="15.75" customHeight="1">
      <c r="B684" s="60"/>
    </row>
    <row r="685" ht="15.75" customHeight="1">
      <c r="B685" s="60"/>
    </row>
    <row r="686" ht="15.75" customHeight="1">
      <c r="B686" s="60"/>
    </row>
    <row r="687" ht="15.75" customHeight="1">
      <c r="B687" s="60"/>
    </row>
    <row r="688" ht="15.75" customHeight="1">
      <c r="B688" s="60"/>
    </row>
    <row r="689" ht="15.75" customHeight="1">
      <c r="B689" s="60"/>
    </row>
    <row r="690" ht="15.75" customHeight="1">
      <c r="B690" s="60"/>
    </row>
    <row r="691" ht="15.75" customHeight="1">
      <c r="B691" s="60"/>
    </row>
    <row r="692" ht="15.75" customHeight="1">
      <c r="B692" s="60"/>
    </row>
    <row r="693" ht="15.75" customHeight="1">
      <c r="B693" s="60"/>
    </row>
    <row r="694" ht="15.75" customHeight="1">
      <c r="B694" s="60"/>
    </row>
    <row r="695" ht="15.75" customHeight="1">
      <c r="B695" s="60"/>
    </row>
    <row r="696" ht="15.75" customHeight="1">
      <c r="B696" s="60"/>
    </row>
    <row r="697" ht="15.75" customHeight="1">
      <c r="B697" s="60"/>
    </row>
    <row r="698" ht="15.75" customHeight="1">
      <c r="B698" s="60"/>
    </row>
    <row r="699" ht="15.75" customHeight="1">
      <c r="B699" s="60"/>
    </row>
    <row r="700" ht="15.75" customHeight="1">
      <c r="B700" s="60"/>
    </row>
    <row r="701" ht="15.75" customHeight="1">
      <c r="B701" s="60"/>
    </row>
    <row r="702" ht="15.75" customHeight="1">
      <c r="B702" s="60"/>
    </row>
    <row r="703" ht="15.75" customHeight="1">
      <c r="B703" s="60"/>
    </row>
    <row r="704" ht="15.75" customHeight="1">
      <c r="B704" s="60"/>
    </row>
    <row r="705" ht="15.75" customHeight="1">
      <c r="B705" s="60"/>
    </row>
    <row r="706" ht="15.75" customHeight="1">
      <c r="B706" s="60"/>
    </row>
    <row r="707" ht="15.75" customHeight="1">
      <c r="B707" s="60"/>
    </row>
    <row r="708" ht="15.75" customHeight="1">
      <c r="B708" s="60"/>
    </row>
    <row r="709" ht="15.75" customHeight="1">
      <c r="B709" s="60"/>
    </row>
    <row r="710" ht="15.75" customHeight="1">
      <c r="B710" s="60"/>
    </row>
    <row r="711" ht="15.75" customHeight="1">
      <c r="B711" s="60"/>
    </row>
    <row r="712" ht="15.75" customHeight="1">
      <c r="B712" s="60"/>
    </row>
    <row r="713" ht="15.75" customHeight="1">
      <c r="B713" s="60"/>
    </row>
    <row r="714" ht="15.75" customHeight="1">
      <c r="B714" s="60"/>
    </row>
    <row r="715" ht="15.75" customHeight="1">
      <c r="B715" s="60"/>
    </row>
    <row r="716" ht="15.75" customHeight="1">
      <c r="B716" s="60"/>
    </row>
    <row r="717" ht="15.75" customHeight="1">
      <c r="B717" s="60"/>
    </row>
    <row r="718" ht="15.75" customHeight="1">
      <c r="B718" s="60"/>
    </row>
    <row r="719" ht="15.75" customHeight="1">
      <c r="B719" s="60"/>
    </row>
    <row r="720" ht="15.75" customHeight="1">
      <c r="B720" s="60"/>
    </row>
    <row r="721" ht="15.75" customHeight="1">
      <c r="B721" s="60"/>
    </row>
    <row r="722" ht="15.75" customHeight="1">
      <c r="B722" s="60"/>
    </row>
    <row r="723" ht="15.75" customHeight="1">
      <c r="B723" s="60"/>
    </row>
    <row r="724" ht="15.75" customHeight="1">
      <c r="B724" s="60"/>
    </row>
    <row r="725" ht="15.75" customHeight="1">
      <c r="B725" s="60"/>
    </row>
    <row r="726" ht="15.75" customHeight="1">
      <c r="B726" s="60"/>
    </row>
    <row r="727" ht="15.75" customHeight="1">
      <c r="B727" s="60"/>
    </row>
    <row r="728" ht="15.75" customHeight="1">
      <c r="B728" s="60"/>
    </row>
    <row r="729" ht="15.75" customHeight="1">
      <c r="B729" s="60"/>
    </row>
    <row r="730" ht="15.75" customHeight="1">
      <c r="B730" s="60"/>
    </row>
    <row r="731" ht="15.75" customHeight="1">
      <c r="B731" s="60"/>
    </row>
    <row r="732" ht="15.75" customHeight="1">
      <c r="B732" s="60"/>
    </row>
    <row r="733" ht="15.75" customHeight="1">
      <c r="B733" s="60"/>
    </row>
    <row r="734" ht="15.75" customHeight="1">
      <c r="B734" s="60"/>
    </row>
    <row r="735" ht="15.75" customHeight="1">
      <c r="B735" s="60"/>
    </row>
    <row r="736" ht="15.75" customHeight="1">
      <c r="B736" s="60"/>
    </row>
    <row r="737" ht="15.75" customHeight="1">
      <c r="B737" s="60"/>
    </row>
    <row r="738" ht="15.75" customHeight="1">
      <c r="B738" s="60"/>
    </row>
    <row r="739" ht="15.75" customHeight="1">
      <c r="B739" s="60"/>
    </row>
    <row r="740" ht="15.75" customHeight="1">
      <c r="B740" s="60"/>
    </row>
    <row r="741" ht="15.75" customHeight="1">
      <c r="B741" s="60"/>
    </row>
    <row r="742" ht="15.75" customHeight="1">
      <c r="B742" s="60"/>
    </row>
    <row r="743" ht="15.75" customHeight="1">
      <c r="B743" s="60"/>
    </row>
    <row r="744" ht="15.75" customHeight="1">
      <c r="B744" s="60"/>
    </row>
    <row r="745" ht="15.75" customHeight="1">
      <c r="B745" s="60"/>
    </row>
    <row r="746" ht="15.75" customHeight="1">
      <c r="B746" s="60"/>
    </row>
    <row r="747" ht="15.75" customHeight="1">
      <c r="B747" s="60"/>
    </row>
    <row r="748" ht="15.75" customHeight="1">
      <c r="B748" s="60"/>
    </row>
    <row r="749" ht="15.75" customHeight="1">
      <c r="B749" s="60"/>
    </row>
    <row r="750" ht="15.75" customHeight="1">
      <c r="B750" s="60"/>
    </row>
    <row r="751" ht="15.75" customHeight="1">
      <c r="B751" s="60"/>
    </row>
    <row r="752" ht="15.75" customHeight="1">
      <c r="B752" s="60"/>
    </row>
    <row r="753" ht="15.75" customHeight="1">
      <c r="B753" s="60"/>
    </row>
    <row r="754" ht="15.75" customHeight="1">
      <c r="B754" s="60"/>
    </row>
    <row r="755" ht="15.75" customHeight="1">
      <c r="B755" s="60"/>
    </row>
    <row r="756" ht="15.75" customHeight="1">
      <c r="B756" s="60"/>
    </row>
    <row r="757" ht="15.75" customHeight="1">
      <c r="B757" s="60"/>
    </row>
    <row r="758" ht="15.75" customHeight="1">
      <c r="B758" s="60"/>
    </row>
    <row r="759" ht="15.75" customHeight="1">
      <c r="B759" s="60"/>
    </row>
    <row r="760" ht="15.75" customHeight="1">
      <c r="B760" s="60"/>
    </row>
    <row r="761" ht="15.75" customHeight="1">
      <c r="B761" s="60"/>
    </row>
    <row r="762" ht="15.75" customHeight="1">
      <c r="B762" s="60"/>
    </row>
    <row r="763" ht="15.75" customHeight="1">
      <c r="B763" s="60"/>
    </row>
    <row r="764" ht="15.75" customHeight="1">
      <c r="B764" s="60"/>
    </row>
    <row r="765" ht="15.75" customHeight="1">
      <c r="B765" s="60"/>
    </row>
    <row r="766" ht="15.75" customHeight="1">
      <c r="B766" s="60"/>
    </row>
    <row r="767" ht="15.75" customHeight="1">
      <c r="B767" s="60"/>
    </row>
    <row r="768" ht="15.75" customHeight="1">
      <c r="B768" s="60"/>
    </row>
    <row r="769" ht="15.75" customHeight="1">
      <c r="B769" s="60"/>
    </row>
    <row r="770" ht="15.75" customHeight="1">
      <c r="B770" s="60"/>
    </row>
    <row r="771" ht="15.75" customHeight="1">
      <c r="B771" s="60"/>
    </row>
    <row r="772" ht="15.75" customHeight="1">
      <c r="B772" s="60"/>
    </row>
    <row r="773" ht="15.75" customHeight="1">
      <c r="B773" s="60"/>
    </row>
    <row r="774" ht="15.75" customHeight="1">
      <c r="B774" s="60"/>
    </row>
    <row r="775" ht="15.75" customHeight="1">
      <c r="B775" s="60"/>
    </row>
    <row r="776" ht="15.75" customHeight="1">
      <c r="B776" s="60"/>
    </row>
    <row r="777" ht="15.75" customHeight="1">
      <c r="B777" s="60"/>
    </row>
    <row r="778" ht="15.75" customHeight="1">
      <c r="B778" s="60"/>
    </row>
    <row r="779" ht="15.75" customHeight="1">
      <c r="B779" s="60"/>
    </row>
    <row r="780" ht="15.75" customHeight="1">
      <c r="B780" s="60"/>
    </row>
    <row r="781" ht="15.75" customHeight="1">
      <c r="B781" s="60"/>
    </row>
    <row r="782" ht="15.75" customHeight="1">
      <c r="B782" s="60"/>
    </row>
    <row r="783" ht="15.75" customHeight="1">
      <c r="B783" s="60"/>
    </row>
    <row r="784" ht="15.75" customHeight="1">
      <c r="B784" s="60"/>
    </row>
    <row r="785" ht="15.75" customHeight="1">
      <c r="B785" s="60"/>
    </row>
    <row r="786" ht="15.75" customHeight="1">
      <c r="B786" s="60"/>
    </row>
    <row r="787" ht="15.75" customHeight="1">
      <c r="B787" s="60"/>
    </row>
    <row r="788" ht="15.75" customHeight="1">
      <c r="B788" s="60"/>
    </row>
    <row r="789" ht="15.75" customHeight="1">
      <c r="B789" s="60"/>
    </row>
    <row r="790" ht="15.75" customHeight="1">
      <c r="B790" s="60"/>
    </row>
    <row r="791" ht="15.75" customHeight="1">
      <c r="B791" s="60"/>
    </row>
    <row r="792" ht="15.75" customHeight="1">
      <c r="B792" s="60"/>
    </row>
    <row r="793" ht="15.75" customHeight="1">
      <c r="B793" s="60"/>
    </row>
    <row r="794" ht="15.75" customHeight="1">
      <c r="B794" s="60"/>
    </row>
    <row r="795" ht="15.75" customHeight="1">
      <c r="B795" s="60"/>
    </row>
    <row r="796" ht="15.75" customHeight="1">
      <c r="B796" s="60"/>
    </row>
    <row r="797" ht="15.75" customHeight="1">
      <c r="B797" s="60"/>
    </row>
    <row r="798" ht="15.75" customHeight="1">
      <c r="B798" s="60"/>
    </row>
    <row r="799" ht="15.75" customHeight="1">
      <c r="B799" s="60"/>
    </row>
    <row r="800" ht="15.75" customHeight="1">
      <c r="B800" s="60"/>
    </row>
    <row r="801" ht="15.75" customHeight="1">
      <c r="B801" s="60"/>
    </row>
    <row r="802" ht="15.75" customHeight="1">
      <c r="B802" s="60"/>
    </row>
    <row r="803" ht="15.75" customHeight="1">
      <c r="B803" s="60"/>
    </row>
    <row r="804" ht="15.75" customHeight="1">
      <c r="B804" s="60"/>
    </row>
    <row r="805" ht="15.75" customHeight="1">
      <c r="B805" s="60"/>
    </row>
    <row r="806" ht="15.75" customHeight="1">
      <c r="B806" s="60"/>
    </row>
    <row r="807" ht="15.75" customHeight="1">
      <c r="B807" s="60"/>
    </row>
    <row r="808" ht="15.75" customHeight="1">
      <c r="B808" s="60"/>
    </row>
    <row r="809" ht="15.75" customHeight="1">
      <c r="B809" s="60"/>
    </row>
    <row r="810" ht="15.75" customHeight="1">
      <c r="B810" s="60"/>
    </row>
    <row r="811" ht="15.75" customHeight="1">
      <c r="B811" s="60"/>
    </row>
    <row r="812" ht="15.75" customHeight="1">
      <c r="B812" s="60"/>
    </row>
    <row r="813" ht="15.75" customHeight="1">
      <c r="B813" s="60"/>
    </row>
    <row r="814" ht="15.75" customHeight="1">
      <c r="B814" s="60"/>
    </row>
    <row r="815" ht="15.75" customHeight="1">
      <c r="B815" s="60"/>
    </row>
    <row r="816" ht="15.75" customHeight="1">
      <c r="B816" s="60"/>
    </row>
    <row r="817" ht="15.75" customHeight="1">
      <c r="B817" s="60"/>
    </row>
    <row r="818" ht="15.75" customHeight="1">
      <c r="B818" s="60"/>
    </row>
    <row r="819" ht="15.75" customHeight="1">
      <c r="B819" s="60"/>
    </row>
    <row r="820" ht="15.75" customHeight="1">
      <c r="B820" s="60"/>
    </row>
    <row r="821" ht="15.75" customHeight="1">
      <c r="B821" s="60"/>
    </row>
    <row r="822" ht="15.75" customHeight="1">
      <c r="B822" s="60"/>
    </row>
    <row r="823" ht="15.75" customHeight="1">
      <c r="B823" s="60"/>
    </row>
    <row r="824" ht="15.75" customHeight="1">
      <c r="B824" s="60"/>
    </row>
    <row r="825" ht="15.75" customHeight="1">
      <c r="B825" s="60"/>
    </row>
    <row r="826" ht="15.75" customHeight="1">
      <c r="B826" s="60"/>
    </row>
    <row r="827" ht="15.75" customHeight="1">
      <c r="B827" s="60"/>
    </row>
    <row r="828" ht="15.75" customHeight="1">
      <c r="B828" s="60"/>
    </row>
    <row r="829" ht="15.75" customHeight="1">
      <c r="B829" s="60"/>
    </row>
    <row r="830" ht="15.75" customHeight="1">
      <c r="B830" s="60"/>
    </row>
    <row r="831" ht="15.75" customHeight="1">
      <c r="B831" s="60"/>
    </row>
    <row r="832" ht="15.75" customHeight="1">
      <c r="B832" s="60"/>
    </row>
    <row r="833" ht="15.75" customHeight="1">
      <c r="B833" s="60"/>
    </row>
    <row r="834" ht="15.75" customHeight="1">
      <c r="B834" s="60"/>
    </row>
    <row r="835" ht="15.75" customHeight="1">
      <c r="B835" s="60"/>
    </row>
    <row r="836" ht="15.75" customHeight="1">
      <c r="B836" s="60"/>
    </row>
    <row r="837" ht="15.75" customHeight="1">
      <c r="B837" s="60"/>
    </row>
    <row r="838" ht="15.75" customHeight="1">
      <c r="B838" s="60"/>
    </row>
    <row r="839" ht="15.75" customHeight="1">
      <c r="B839" s="60"/>
    </row>
    <row r="840" ht="15.75" customHeight="1">
      <c r="B840" s="60"/>
    </row>
    <row r="841" ht="15.75" customHeight="1">
      <c r="B841" s="60"/>
    </row>
    <row r="842" ht="15.75" customHeight="1">
      <c r="B842" s="60"/>
    </row>
    <row r="843" ht="15.75" customHeight="1">
      <c r="B843" s="60"/>
    </row>
    <row r="844" ht="15.75" customHeight="1">
      <c r="B844" s="60"/>
    </row>
    <row r="845" ht="15.75" customHeight="1">
      <c r="B845" s="60"/>
    </row>
    <row r="846" ht="15.75" customHeight="1">
      <c r="B846" s="60"/>
    </row>
    <row r="847" ht="15.75" customHeight="1">
      <c r="B847" s="60"/>
    </row>
    <row r="848" ht="15.75" customHeight="1">
      <c r="B848" s="60"/>
    </row>
    <row r="849" ht="15.75" customHeight="1">
      <c r="B849" s="60"/>
    </row>
    <row r="850" ht="15.75" customHeight="1">
      <c r="B850" s="60"/>
    </row>
    <row r="851" ht="15.75" customHeight="1">
      <c r="B851" s="60"/>
    </row>
    <row r="852" ht="15.75" customHeight="1">
      <c r="B852" s="60"/>
    </row>
    <row r="853" ht="15.75" customHeight="1">
      <c r="B853" s="60"/>
    </row>
    <row r="854" ht="15.75" customHeight="1">
      <c r="B854" s="60"/>
    </row>
    <row r="855" ht="15.75" customHeight="1">
      <c r="B855" s="60"/>
    </row>
    <row r="856" ht="15.75" customHeight="1">
      <c r="B856" s="60"/>
    </row>
    <row r="857" ht="15.75" customHeight="1">
      <c r="B857" s="60"/>
    </row>
    <row r="858" ht="15.75" customHeight="1">
      <c r="B858" s="60"/>
    </row>
    <row r="859" ht="15.75" customHeight="1">
      <c r="B859" s="60"/>
    </row>
    <row r="860" ht="15.75" customHeight="1">
      <c r="B860" s="60"/>
    </row>
    <row r="861" ht="15.75" customHeight="1">
      <c r="B861" s="60"/>
    </row>
    <row r="862" ht="15.75" customHeight="1">
      <c r="B862" s="60"/>
    </row>
    <row r="863" ht="15.75" customHeight="1">
      <c r="B863" s="60"/>
    </row>
    <row r="864" ht="15.75" customHeight="1">
      <c r="B864" s="60"/>
    </row>
    <row r="865" ht="15.75" customHeight="1">
      <c r="B865" s="60"/>
    </row>
    <row r="866" ht="15.75" customHeight="1">
      <c r="B866" s="60"/>
    </row>
    <row r="867" ht="15.75" customHeight="1">
      <c r="B867" s="60"/>
    </row>
    <row r="868" ht="15.75" customHeight="1">
      <c r="B868" s="60"/>
    </row>
    <row r="869" ht="15.75" customHeight="1">
      <c r="B869" s="60"/>
    </row>
    <row r="870" ht="15.75" customHeight="1">
      <c r="B870" s="60"/>
    </row>
    <row r="871" ht="15.75" customHeight="1">
      <c r="B871" s="60"/>
    </row>
    <row r="872" ht="15.75" customHeight="1">
      <c r="B872" s="60"/>
    </row>
    <row r="873" ht="15.75" customHeight="1">
      <c r="B873" s="60"/>
    </row>
    <row r="874" ht="15.75" customHeight="1">
      <c r="B874" s="60"/>
    </row>
    <row r="875" ht="15.75" customHeight="1">
      <c r="B875" s="60"/>
    </row>
    <row r="876" ht="15.75" customHeight="1">
      <c r="B876" s="60"/>
    </row>
    <row r="877" ht="15.75" customHeight="1">
      <c r="B877" s="60"/>
    </row>
    <row r="878" ht="15.75" customHeight="1">
      <c r="B878" s="60"/>
    </row>
    <row r="879" ht="15.75" customHeight="1">
      <c r="B879" s="60"/>
    </row>
    <row r="880" ht="15.75" customHeight="1">
      <c r="B880" s="60"/>
    </row>
    <row r="881" ht="15.75" customHeight="1">
      <c r="B881" s="60"/>
    </row>
    <row r="882" ht="15.75" customHeight="1">
      <c r="B882" s="60"/>
    </row>
    <row r="883" ht="15.75" customHeight="1">
      <c r="B883" s="60"/>
    </row>
    <row r="884" ht="15.75" customHeight="1">
      <c r="B884" s="60"/>
    </row>
    <row r="885" ht="15.75" customHeight="1">
      <c r="B885" s="60"/>
    </row>
    <row r="886" ht="15.75" customHeight="1">
      <c r="B886" s="60"/>
    </row>
    <row r="887" ht="15.75" customHeight="1">
      <c r="B887" s="60"/>
    </row>
    <row r="888" ht="15.75" customHeight="1">
      <c r="B888" s="60"/>
    </row>
    <row r="889" ht="15.75" customHeight="1">
      <c r="B889" s="60"/>
    </row>
    <row r="890" ht="15.75" customHeight="1">
      <c r="B890" s="60"/>
    </row>
    <row r="891" ht="15.75" customHeight="1">
      <c r="B891" s="60"/>
    </row>
    <row r="892" ht="15.75" customHeight="1">
      <c r="B892" s="60"/>
    </row>
    <row r="893" ht="15.75" customHeight="1">
      <c r="B893" s="60"/>
    </row>
    <row r="894" ht="15.75" customHeight="1">
      <c r="B894" s="60"/>
    </row>
    <row r="895" ht="15.75" customHeight="1">
      <c r="B895" s="60"/>
    </row>
    <row r="896" ht="15.75" customHeight="1">
      <c r="B896" s="60"/>
    </row>
    <row r="897" ht="15.75" customHeight="1">
      <c r="B897" s="60"/>
    </row>
    <row r="898" ht="15.75" customHeight="1">
      <c r="B898" s="60"/>
    </row>
    <row r="899" ht="15.75" customHeight="1">
      <c r="B899" s="60"/>
    </row>
    <row r="900" ht="15.75" customHeight="1">
      <c r="B900" s="60"/>
    </row>
    <row r="901" ht="15.75" customHeight="1">
      <c r="B901" s="60"/>
    </row>
    <row r="902" ht="15.75" customHeight="1">
      <c r="B902" s="60"/>
    </row>
    <row r="903" ht="15.75" customHeight="1">
      <c r="B903" s="60"/>
    </row>
    <row r="904" ht="15.75" customHeight="1">
      <c r="B904" s="60"/>
    </row>
    <row r="905" ht="15.75" customHeight="1">
      <c r="B905" s="60"/>
    </row>
    <row r="906" ht="15.75" customHeight="1">
      <c r="B906" s="60"/>
    </row>
    <row r="907" ht="15.75" customHeight="1">
      <c r="B907" s="60"/>
    </row>
    <row r="908" ht="15.75" customHeight="1">
      <c r="B908" s="60"/>
    </row>
    <row r="909" ht="15.75" customHeight="1">
      <c r="B909" s="60"/>
    </row>
    <row r="910" ht="15.75" customHeight="1">
      <c r="B910" s="60"/>
    </row>
    <row r="911" ht="15.75" customHeight="1">
      <c r="B911" s="60"/>
    </row>
    <row r="912" ht="15.75" customHeight="1">
      <c r="B912" s="60"/>
    </row>
    <row r="913" ht="15.75" customHeight="1">
      <c r="B913" s="60"/>
    </row>
    <row r="914" ht="15.75" customHeight="1">
      <c r="B914" s="60"/>
    </row>
    <row r="915" ht="15.75" customHeight="1">
      <c r="B915" s="60"/>
    </row>
    <row r="916" ht="15.75" customHeight="1">
      <c r="B916" s="60"/>
    </row>
    <row r="917" ht="15.75" customHeight="1">
      <c r="B917" s="60"/>
    </row>
    <row r="918" ht="15.75" customHeight="1">
      <c r="B918" s="60"/>
    </row>
    <row r="919" ht="15.75" customHeight="1">
      <c r="B919" s="60"/>
    </row>
    <row r="920" ht="15.75" customHeight="1">
      <c r="B920" s="60"/>
    </row>
    <row r="921" ht="15.75" customHeight="1">
      <c r="B921" s="60"/>
    </row>
    <row r="922" ht="15.75" customHeight="1">
      <c r="B922" s="60"/>
    </row>
    <row r="923" ht="15.75" customHeight="1">
      <c r="B923" s="60"/>
    </row>
    <row r="924" ht="15.75" customHeight="1">
      <c r="B924" s="60"/>
    </row>
    <row r="925" ht="15.75" customHeight="1">
      <c r="B925" s="60"/>
    </row>
    <row r="926" ht="15.75" customHeight="1">
      <c r="B926" s="60"/>
    </row>
    <row r="927" ht="15.75" customHeight="1">
      <c r="B927" s="60"/>
    </row>
    <row r="928" ht="15.75" customHeight="1">
      <c r="B928" s="60"/>
    </row>
    <row r="929" ht="15.75" customHeight="1">
      <c r="B929" s="60"/>
    </row>
    <row r="930" ht="15.75" customHeight="1">
      <c r="B930" s="60"/>
    </row>
    <row r="931" ht="15.75" customHeight="1">
      <c r="B931" s="60"/>
    </row>
    <row r="932" ht="15.75" customHeight="1">
      <c r="B932" s="60"/>
    </row>
    <row r="933" ht="15.75" customHeight="1">
      <c r="B933" s="60"/>
    </row>
    <row r="934" ht="15.75" customHeight="1">
      <c r="B934" s="60"/>
    </row>
    <row r="935" ht="15.75" customHeight="1">
      <c r="B935" s="60"/>
    </row>
    <row r="936" ht="15.75" customHeight="1">
      <c r="B936" s="60"/>
    </row>
    <row r="937" ht="15.75" customHeight="1">
      <c r="B937" s="60"/>
    </row>
    <row r="938" ht="15.75" customHeight="1">
      <c r="B938" s="60"/>
    </row>
    <row r="939" ht="15.75" customHeight="1">
      <c r="B939" s="60"/>
    </row>
    <row r="940" ht="15.75" customHeight="1">
      <c r="B940" s="60"/>
    </row>
    <row r="941" ht="15.75" customHeight="1">
      <c r="B941" s="60"/>
    </row>
    <row r="942" ht="15.75" customHeight="1">
      <c r="B942" s="60"/>
    </row>
    <row r="943" ht="15.75" customHeight="1">
      <c r="B943" s="60"/>
    </row>
    <row r="944" ht="15.75" customHeight="1">
      <c r="B944" s="60"/>
    </row>
    <row r="945" ht="15.75" customHeight="1">
      <c r="B945" s="60"/>
    </row>
    <row r="946" ht="15.75" customHeight="1">
      <c r="B946" s="60"/>
    </row>
    <row r="947" ht="15.75" customHeight="1">
      <c r="B947" s="60"/>
    </row>
    <row r="948" ht="15.75" customHeight="1">
      <c r="B948" s="60"/>
    </row>
    <row r="949" ht="15.75" customHeight="1">
      <c r="B949" s="60"/>
    </row>
    <row r="950" ht="15.75" customHeight="1">
      <c r="B950" s="60"/>
    </row>
    <row r="951" ht="15.75" customHeight="1">
      <c r="B951" s="60"/>
    </row>
    <row r="952" ht="15.75" customHeight="1">
      <c r="B952" s="60"/>
    </row>
    <row r="953" ht="15.75" customHeight="1">
      <c r="B953" s="60"/>
    </row>
    <row r="954" ht="15.75" customHeight="1">
      <c r="B954" s="60"/>
    </row>
    <row r="955" ht="15.75" customHeight="1">
      <c r="B955" s="60"/>
    </row>
    <row r="956" ht="15.75" customHeight="1">
      <c r="B956" s="60"/>
    </row>
    <row r="957" ht="15.75" customHeight="1">
      <c r="B957" s="60"/>
    </row>
    <row r="958" ht="15.75" customHeight="1">
      <c r="B958" s="60"/>
    </row>
    <row r="959" ht="15.75" customHeight="1">
      <c r="B959" s="60"/>
    </row>
    <row r="960" ht="15.75" customHeight="1">
      <c r="B960" s="60"/>
    </row>
    <row r="961" ht="15.75" customHeight="1">
      <c r="B961" s="60"/>
    </row>
    <row r="962" ht="15.75" customHeight="1">
      <c r="B962" s="60"/>
    </row>
    <row r="963" ht="15.75" customHeight="1">
      <c r="B963" s="60"/>
    </row>
    <row r="964" ht="15.75" customHeight="1">
      <c r="B964" s="60"/>
    </row>
    <row r="965" ht="15.75" customHeight="1">
      <c r="B965" s="60"/>
    </row>
    <row r="966" ht="15.75" customHeight="1">
      <c r="B966" s="60"/>
    </row>
    <row r="967" ht="15.75" customHeight="1">
      <c r="B967" s="60"/>
    </row>
    <row r="968" ht="15.75" customHeight="1">
      <c r="B968" s="60"/>
    </row>
    <row r="969" ht="15.75" customHeight="1">
      <c r="B969" s="60"/>
    </row>
    <row r="970" ht="15.75" customHeight="1">
      <c r="B970" s="60"/>
    </row>
    <row r="971" ht="15.75" customHeight="1">
      <c r="B971" s="60"/>
    </row>
    <row r="972" ht="15.75" customHeight="1">
      <c r="B972" s="60"/>
    </row>
    <row r="973" ht="15.75" customHeight="1">
      <c r="B973" s="60"/>
    </row>
    <row r="974" ht="15.75" customHeight="1">
      <c r="B974" s="60"/>
    </row>
    <row r="975" ht="15.75" customHeight="1">
      <c r="B975" s="60"/>
    </row>
    <row r="976" ht="15.75" customHeight="1">
      <c r="B976" s="60"/>
    </row>
    <row r="977" ht="15.75" customHeight="1">
      <c r="B977" s="60"/>
    </row>
    <row r="978" ht="15.75" customHeight="1">
      <c r="B978" s="60"/>
    </row>
    <row r="979" ht="15.75" customHeight="1">
      <c r="B979" s="60"/>
    </row>
    <row r="980" ht="15.75" customHeight="1">
      <c r="B980" s="60"/>
    </row>
    <row r="981" ht="15.75" customHeight="1">
      <c r="B981" s="60"/>
    </row>
    <row r="982" ht="15.75" customHeight="1">
      <c r="B982" s="60"/>
    </row>
    <row r="983" ht="15.75" customHeight="1">
      <c r="B983" s="60"/>
    </row>
    <row r="984" ht="15.75" customHeight="1">
      <c r="B984" s="60"/>
    </row>
    <row r="985" ht="15.75" customHeight="1">
      <c r="B985" s="60"/>
    </row>
    <row r="986" ht="15.75" customHeight="1">
      <c r="B986" s="60"/>
    </row>
    <row r="987" ht="15.75" customHeight="1">
      <c r="B987" s="60"/>
    </row>
    <row r="988" ht="15.75" customHeight="1">
      <c r="B988" s="60"/>
    </row>
    <row r="989" ht="15.75" customHeight="1">
      <c r="B989" s="60"/>
    </row>
    <row r="990" ht="15.75" customHeight="1">
      <c r="B990" s="60"/>
    </row>
    <row r="991" ht="15.75" customHeight="1">
      <c r="B991" s="60"/>
    </row>
    <row r="992" ht="15.75" customHeight="1">
      <c r="B992" s="60"/>
    </row>
    <row r="993" ht="15.75" customHeight="1">
      <c r="B993" s="60"/>
    </row>
    <row r="994" ht="15.75" customHeight="1">
      <c r="B994" s="60"/>
    </row>
    <row r="995" ht="15.75" customHeight="1">
      <c r="B995" s="60"/>
    </row>
    <row r="996" ht="15.75" customHeight="1">
      <c r="B996" s="60"/>
    </row>
    <row r="997" ht="15.75" customHeight="1">
      <c r="B997" s="60"/>
    </row>
    <row r="998" ht="15.75" customHeight="1">
      <c r="B998" s="60"/>
    </row>
    <row r="999" ht="15.75" customHeight="1">
      <c r="B999" s="60"/>
    </row>
  </sheetData>
  <mergeCells count="8">
    <mergeCell ref="A1:C1"/>
    <mergeCell ref="A2:C2"/>
    <mergeCell ref="A3:C3"/>
    <mergeCell ref="A4:C4"/>
    <mergeCell ref="A7:C7"/>
    <mergeCell ref="A9:C9"/>
    <mergeCell ref="A16:C16"/>
    <mergeCell ref="A22:C22"/>
  </mergeCells>
  <printOptions horizontalCentered="1"/>
  <pageMargins bottom="0.6" footer="0.0" header="0.0" left="0.4" right="0.4" top="0.6"/>
  <pageSetup fitToHeight="0" orientation="portrait"/>
  <headerFooter>
    <oddHeader>&amp;LPlanilha Calculadora IBS/CBS · Base Corrigida&amp;R143B63EDUCA VISUAL DIGITAL</oddHeader>
    <oddFooter>&amp;C EDUCA VISUAL DIGITAL  ·  Versão 1.0  ·  Atualizado em 20 de julho de 2026  ·  Página &amp;P de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3B63"/>
    <pageSetUpPr fitToPage="1"/>
  </sheetPr>
  <sheetViews>
    <sheetView showGridLines="0" workbookViewId="0"/>
  </sheetViews>
  <sheetFormatPr customHeight="1" defaultColWidth="14.43" defaultRowHeight="15.0"/>
  <cols>
    <col customWidth="1" min="1" max="1" width="42.0"/>
    <col customWidth="1" min="2" max="2" width="18.0"/>
    <col customWidth="1" min="3" max="3" width="42.0"/>
    <col customWidth="1" min="4" max="26" width="8.71"/>
  </cols>
  <sheetData>
    <row r="1" ht="19.5" customHeight="1">
      <c r="A1" s="2" t="s">
        <v>0</v>
      </c>
      <c r="B1" s="3"/>
      <c r="C1" s="4"/>
    </row>
    <row r="2" ht="31.5" customHeight="1">
      <c r="A2" s="7" t="s">
        <v>3</v>
      </c>
      <c r="B2" s="3"/>
      <c r="C2" s="4"/>
    </row>
    <row r="3" ht="19.5" customHeight="1">
      <c r="A3" s="9" t="s">
        <v>6</v>
      </c>
      <c r="B3" s="3"/>
      <c r="C3" s="4"/>
    </row>
    <row r="4" ht="21.75" customHeight="1">
      <c r="A4" s="12" t="s">
        <v>10</v>
      </c>
      <c r="B4" s="14"/>
      <c r="C4" s="16"/>
    </row>
    <row r="5">
      <c r="A5" s="5"/>
      <c r="B5" s="19"/>
      <c r="C5" s="5"/>
    </row>
    <row r="6" ht="21.75" customHeight="1">
      <c r="A6" s="22" t="s">
        <v>14</v>
      </c>
      <c r="B6" s="22" t="s">
        <v>16</v>
      </c>
      <c r="C6" s="22" t="s">
        <v>17</v>
      </c>
    </row>
    <row r="7" ht="21.75" customHeight="1">
      <c r="A7" s="24" t="s">
        <v>18</v>
      </c>
      <c r="B7" s="14"/>
      <c r="C7" s="16"/>
    </row>
    <row r="8" ht="21.75" customHeight="1">
      <c r="A8" s="15" t="s">
        <v>19</v>
      </c>
      <c r="B8" s="26">
        <v>5000.0</v>
      </c>
      <c r="C8" s="28" t="s">
        <v>21</v>
      </c>
    </row>
    <row r="9" ht="21.75" customHeight="1">
      <c r="A9" s="31" t="s">
        <v>22</v>
      </c>
      <c r="B9" s="14"/>
      <c r="C9" s="16"/>
    </row>
    <row r="10" ht="21.75" customHeight="1">
      <c r="A10" s="15" t="s">
        <v>24</v>
      </c>
      <c r="B10" s="26">
        <v>50.0</v>
      </c>
      <c r="C10" s="28" t="s">
        <v>25</v>
      </c>
    </row>
    <row r="11" ht="21.75" customHeight="1">
      <c r="A11" s="15" t="s">
        <v>26</v>
      </c>
      <c r="B11" s="26">
        <v>30.0</v>
      </c>
      <c r="C11" s="28" t="s">
        <v>25</v>
      </c>
    </row>
    <row r="12" ht="21.75" customHeight="1">
      <c r="A12" s="15" t="s">
        <v>28</v>
      </c>
      <c r="B12" s="26">
        <v>20.0</v>
      </c>
      <c r="C12" s="28" t="s">
        <v>29</v>
      </c>
    </row>
    <row r="13" ht="21.75" customHeight="1">
      <c r="A13" s="15" t="s">
        <v>31</v>
      </c>
      <c r="B13" s="35" t="str">
        <f>SOMA(B10:B12)</f>
        <v>#NAME?</v>
      </c>
      <c r="C13" s="28"/>
    </row>
    <row r="14" ht="21.75" customHeight="1">
      <c r="A14" s="37" t="s">
        <v>37</v>
      </c>
      <c r="B14" s="14"/>
      <c r="C14" s="16"/>
    </row>
    <row r="15" ht="21.75" customHeight="1">
      <c r="A15" s="15" t="s">
        <v>41</v>
      </c>
      <c r="B15" s="26">
        <v>100.0</v>
      </c>
      <c r="C15" s="28" t="s">
        <v>43</v>
      </c>
    </row>
    <row r="16" ht="21.75" customHeight="1">
      <c r="A16" s="15" t="s">
        <v>44</v>
      </c>
      <c r="B16" s="26">
        <v>150.0</v>
      </c>
      <c r="C16" s="28" t="s">
        <v>45</v>
      </c>
    </row>
    <row r="17" ht="21.75" customHeight="1">
      <c r="A17" s="15" t="s">
        <v>46</v>
      </c>
      <c r="B17" s="26">
        <v>250.0</v>
      </c>
      <c r="C17" s="28" t="s">
        <v>49</v>
      </c>
    </row>
    <row r="18" ht="21.75" customHeight="1">
      <c r="A18" s="15" t="s">
        <v>50</v>
      </c>
      <c r="B18" s="26">
        <v>462.5</v>
      </c>
      <c r="C18" s="28" t="s">
        <v>49</v>
      </c>
    </row>
    <row r="19" ht="21.75" customHeight="1">
      <c r="A19" s="15" t="s">
        <v>51</v>
      </c>
      <c r="B19" s="35" t="str">
        <f>SOMA(B15:B18)</f>
        <v>#NAME?</v>
      </c>
      <c r="C19" s="28"/>
    </row>
    <row r="20" ht="21.75" customHeight="1">
      <c r="A20" s="24" t="s">
        <v>57</v>
      </c>
      <c r="B20" s="14"/>
      <c r="C20" s="16"/>
    </row>
    <row r="21" ht="21.75" customHeight="1">
      <c r="A21" s="15" t="s">
        <v>62</v>
      </c>
      <c r="B21" s="35" t="str">
        <f>MÁXIMO(0,B8+B13-B19)</f>
        <v>#NAME?</v>
      </c>
      <c r="C21" s="28"/>
    </row>
    <row r="22" ht="21.75" customHeight="1">
      <c r="A22" s="15" t="s">
        <v>69</v>
      </c>
      <c r="B22" s="47">
        <v>0.009</v>
      </c>
      <c r="C22" s="28" t="s">
        <v>71</v>
      </c>
    </row>
    <row r="23" ht="21.75" customHeight="1">
      <c r="A23" s="15" t="s">
        <v>72</v>
      </c>
      <c r="B23" s="47">
        <v>0.001</v>
      </c>
      <c r="C23" s="28" t="s">
        <v>73</v>
      </c>
    </row>
    <row r="24" ht="21.75" customHeight="1">
      <c r="A24" s="15" t="s">
        <v>74</v>
      </c>
      <c r="B24" s="47">
        <v>0.0</v>
      </c>
      <c r="C24" s="28" t="s">
        <v>75</v>
      </c>
    </row>
    <row r="25" ht="21.75" customHeight="1">
      <c r="A25" s="15" t="s">
        <v>76</v>
      </c>
      <c r="B25" s="35" t="str">
        <f>B21*B22</f>
        <v>#NAME?</v>
      </c>
      <c r="C25" s="28"/>
    </row>
    <row r="26" ht="21.75" customHeight="1">
      <c r="A26" s="15" t="s">
        <v>78</v>
      </c>
      <c r="B26" s="35" t="str">
        <f>B21*B23</f>
        <v>#NAME?</v>
      </c>
      <c r="C26" s="28"/>
    </row>
    <row r="27" ht="21.75" customHeight="1">
      <c r="A27" s="15" t="s">
        <v>79</v>
      </c>
      <c r="B27" s="35" t="str">
        <f>B21*B24</f>
        <v>#NAME?</v>
      </c>
      <c r="C27" s="28"/>
    </row>
    <row r="28" ht="21.75" customHeight="1">
      <c r="A28" s="15" t="s">
        <v>82</v>
      </c>
      <c r="B28" s="35" t="str">
        <f>B25+B26+B27</f>
        <v>#NAME?</v>
      </c>
      <c r="C28" s="28"/>
    </row>
    <row r="29" ht="15.75" customHeight="1">
      <c r="A29" s="5"/>
      <c r="B29" s="19"/>
      <c r="C29" s="5"/>
    </row>
    <row r="30" ht="15.75" customHeight="1">
      <c r="A30" s="5"/>
      <c r="B30" s="19"/>
      <c r="C30" s="5"/>
    </row>
    <row r="31" ht="15.75" customHeight="1">
      <c r="B31" s="60"/>
    </row>
    <row r="32" ht="15.75" customHeight="1">
      <c r="B32" s="60"/>
    </row>
    <row r="33" ht="15.75" customHeight="1">
      <c r="B33" s="60"/>
    </row>
    <row r="34" ht="15.75" customHeight="1">
      <c r="B34" s="60"/>
    </row>
    <row r="35" ht="15.75" customHeight="1">
      <c r="B35" s="60"/>
    </row>
    <row r="36" ht="15.75" customHeight="1">
      <c r="B36" s="60"/>
    </row>
    <row r="37" ht="15.75" customHeight="1">
      <c r="B37" s="60"/>
    </row>
    <row r="38" ht="15.75" customHeight="1">
      <c r="B38" s="60"/>
    </row>
    <row r="39" ht="15.75" customHeight="1">
      <c r="B39" s="60"/>
    </row>
    <row r="40" ht="15.75" customHeight="1">
      <c r="B40" s="60"/>
    </row>
    <row r="41" ht="15.75" customHeight="1">
      <c r="B41" s="60"/>
    </row>
    <row r="42" ht="15.75" customHeight="1">
      <c r="B42" s="60"/>
    </row>
    <row r="43" ht="15.75" customHeight="1">
      <c r="B43" s="60"/>
    </row>
    <row r="44" ht="15.75" customHeight="1">
      <c r="B44" s="60"/>
    </row>
    <row r="45" ht="15.75" customHeight="1">
      <c r="B45" s="60"/>
    </row>
    <row r="46" ht="15.75" customHeight="1">
      <c r="B46" s="60"/>
    </row>
    <row r="47" ht="15.75" customHeight="1">
      <c r="B47" s="60"/>
    </row>
    <row r="48" ht="15.75" customHeight="1">
      <c r="B48" s="60"/>
    </row>
    <row r="49" ht="15.75" customHeight="1">
      <c r="B49" s="60"/>
    </row>
    <row r="50" ht="15.75" customHeight="1">
      <c r="B50" s="60"/>
    </row>
    <row r="51" ht="15.75" customHeight="1">
      <c r="B51" s="60"/>
    </row>
    <row r="52" ht="15.75" customHeight="1">
      <c r="B52" s="60"/>
    </row>
    <row r="53" ht="15.75" customHeight="1">
      <c r="B53" s="60"/>
    </row>
    <row r="54" ht="15.75" customHeight="1">
      <c r="B54" s="60"/>
    </row>
    <row r="55" ht="15.75" customHeight="1">
      <c r="B55" s="60"/>
    </row>
    <row r="56" ht="15.75" customHeight="1">
      <c r="B56" s="60"/>
    </row>
    <row r="57" ht="15.75" customHeight="1">
      <c r="B57" s="60"/>
    </row>
    <row r="58" ht="15.75" customHeight="1">
      <c r="B58" s="60"/>
    </row>
    <row r="59" ht="15.75" customHeight="1">
      <c r="B59" s="60"/>
    </row>
    <row r="60" ht="15.75" customHeight="1">
      <c r="B60" s="60"/>
    </row>
    <row r="61" ht="15.75" customHeight="1">
      <c r="B61" s="60"/>
    </row>
    <row r="62" ht="15.75" customHeight="1">
      <c r="B62" s="60"/>
    </row>
    <row r="63" ht="15.75" customHeight="1">
      <c r="B63" s="60"/>
    </row>
    <row r="64" ht="15.75" customHeight="1">
      <c r="B64" s="60"/>
    </row>
    <row r="65" ht="15.75" customHeight="1">
      <c r="B65" s="60"/>
    </row>
    <row r="66" ht="15.75" customHeight="1">
      <c r="B66" s="60"/>
    </row>
    <row r="67" ht="15.75" customHeight="1">
      <c r="B67" s="60"/>
    </row>
    <row r="68" ht="15.75" customHeight="1">
      <c r="B68" s="60"/>
    </row>
    <row r="69" ht="15.75" customHeight="1">
      <c r="B69" s="60"/>
    </row>
    <row r="70" ht="15.75" customHeight="1">
      <c r="B70" s="60"/>
    </row>
    <row r="71" ht="15.75" customHeight="1">
      <c r="B71" s="60"/>
    </row>
    <row r="72" ht="15.75" customHeight="1">
      <c r="B72" s="60"/>
    </row>
    <row r="73" ht="15.75" customHeight="1">
      <c r="B73" s="60"/>
    </row>
    <row r="74" ht="15.75" customHeight="1">
      <c r="B74" s="60"/>
    </row>
    <row r="75" ht="15.75" customHeight="1">
      <c r="B75" s="60"/>
    </row>
    <row r="76" ht="15.75" customHeight="1">
      <c r="B76" s="60"/>
    </row>
    <row r="77" ht="15.75" customHeight="1">
      <c r="B77" s="60"/>
    </row>
    <row r="78" ht="15.75" customHeight="1">
      <c r="B78" s="60"/>
    </row>
    <row r="79" ht="15.75" customHeight="1">
      <c r="B79" s="60"/>
    </row>
    <row r="80" ht="15.75" customHeight="1">
      <c r="B80" s="60"/>
    </row>
    <row r="81" ht="15.75" customHeight="1">
      <c r="B81" s="60"/>
    </row>
    <row r="82" ht="15.75" customHeight="1">
      <c r="B82" s="60"/>
    </row>
    <row r="83" ht="15.75" customHeight="1">
      <c r="B83" s="60"/>
    </row>
    <row r="84" ht="15.75" customHeight="1">
      <c r="B84" s="60"/>
    </row>
    <row r="85" ht="15.75" customHeight="1">
      <c r="B85" s="60"/>
    </row>
    <row r="86" ht="15.75" customHeight="1">
      <c r="B86" s="60"/>
    </row>
    <row r="87" ht="15.75" customHeight="1">
      <c r="B87" s="60"/>
    </row>
    <row r="88" ht="15.75" customHeight="1">
      <c r="B88" s="60"/>
    </row>
    <row r="89" ht="15.75" customHeight="1">
      <c r="B89" s="60"/>
    </row>
    <row r="90" ht="15.75" customHeight="1">
      <c r="B90" s="60"/>
    </row>
    <row r="91" ht="15.75" customHeight="1">
      <c r="B91" s="60"/>
    </row>
    <row r="92" ht="15.75" customHeight="1">
      <c r="B92" s="60"/>
    </row>
    <row r="93" ht="15.75" customHeight="1">
      <c r="B93" s="60"/>
    </row>
    <row r="94" ht="15.75" customHeight="1">
      <c r="B94" s="60"/>
    </row>
    <row r="95" ht="15.75" customHeight="1">
      <c r="B95" s="60"/>
    </row>
    <row r="96" ht="15.75" customHeight="1">
      <c r="B96" s="60"/>
    </row>
    <row r="97" ht="15.75" customHeight="1">
      <c r="B97" s="60"/>
    </row>
    <row r="98" ht="15.75" customHeight="1">
      <c r="B98" s="60"/>
    </row>
    <row r="99" ht="15.75" customHeight="1">
      <c r="B99" s="60"/>
    </row>
    <row r="100" ht="15.75" customHeight="1">
      <c r="B100" s="60"/>
    </row>
    <row r="101" ht="15.75" customHeight="1">
      <c r="B101" s="60"/>
    </row>
    <row r="102" ht="15.75" customHeight="1">
      <c r="B102" s="60"/>
    </row>
    <row r="103" ht="15.75" customHeight="1">
      <c r="B103" s="60"/>
    </row>
    <row r="104" ht="15.75" customHeight="1">
      <c r="B104" s="60"/>
    </row>
    <row r="105" ht="15.75" customHeight="1">
      <c r="B105" s="60"/>
    </row>
    <row r="106" ht="15.75" customHeight="1">
      <c r="B106" s="60"/>
    </row>
    <row r="107" ht="15.75" customHeight="1">
      <c r="B107" s="60"/>
    </row>
    <row r="108" ht="15.75" customHeight="1">
      <c r="B108" s="60"/>
    </row>
    <row r="109" ht="15.75" customHeight="1">
      <c r="B109" s="60"/>
    </row>
    <row r="110" ht="15.75" customHeight="1">
      <c r="B110" s="60"/>
    </row>
    <row r="111" ht="15.75" customHeight="1">
      <c r="B111" s="60"/>
    </row>
    <row r="112" ht="15.75" customHeight="1">
      <c r="B112" s="60"/>
    </row>
    <row r="113" ht="15.75" customHeight="1">
      <c r="B113" s="60"/>
    </row>
    <row r="114" ht="15.75" customHeight="1">
      <c r="B114" s="60"/>
    </row>
    <row r="115" ht="15.75" customHeight="1">
      <c r="B115" s="60"/>
    </row>
    <row r="116" ht="15.75" customHeight="1">
      <c r="B116" s="60"/>
    </row>
    <row r="117" ht="15.75" customHeight="1">
      <c r="B117" s="60"/>
    </row>
    <row r="118" ht="15.75" customHeight="1">
      <c r="B118" s="60"/>
    </row>
    <row r="119" ht="15.75" customHeight="1">
      <c r="B119" s="60"/>
    </row>
    <row r="120" ht="15.75" customHeight="1">
      <c r="B120" s="60"/>
    </row>
    <row r="121" ht="15.75" customHeight="1">
      <c r="B121" s="60"/>
    </row>
    <row r="122" ht="15.75" customHeight="1">
      <c r="B122" s="60"/>
    </row>
    <row r="123" ht="15.75" customHeight="1">
      <c r="B123" s="60"/>
    </row>
    <row r="124" ht="15.75" customHeight="1">
      <c r="B124" s="60"/>
    </row>
    <row r="125" ht="15.75" customHeight="1">
      <c r="B125" s="60"/>
    </row>
    <row r="126" ht="15.75" customHeight="1">
      <c r="B126" s="60"/>
    </row>
    <row r="127" ht="15.75" customHeight="1">
      <c r="B127" s="60"/>
    </row>
    <row r="128" ht="15.75" customHeight="1">
      <c r="B128" s="60"/>
    </row>
    <row r="129" ht="15.75" customHeight="1">
      <c r="B129" s="60"/>
    </row>
    <row r="130" ht="15.75" customHeight="1">
      <c r="B130" s="60"/>
    </row>
    <row r="131" ht="15.75" customHeight="1">
      <c r="B131" s="60"/>
    </row>
    <row r="132" ht="15.75" customHeight="1">
      <c r="B132" s="60"/>
    </row>
    <row r="133" ht="15.75" customHeight="1">
      <c r="B133" s="60"/>
    </row>
    <row r="134" ht="15.75" customHeight="1">
      <c r="B134" s="60"/>
    </row>
    <row r="135" ht="15.75" customHeight="1">
      <c r="B135" s="60"/>
    </row>
    <row r="136" ht="15.75" customHeight="1">
      <c r="B136" s="60"/>
    </row>
    <row r="137" ht="15.75" customHeight="1">
      <c r="B137" s="60"/>
    </row>
    <row r="138" ht="15.75" customHeight="1">
      <c r="B138" s="60"/>
    </row>
    <row r="139" ht="15.75" customHeight="1">
      <c r="B139" s="60"/>
    </row>
    <row r="140" ht="15.75" customHeight="1">
      <c r="B140" s="60"/>
    </row>
    <row r="141" ht="15.75" customHeight="1">
      <c r="B141" s="60"/>
    </row>
    <row r="142" ht="15.75" customHeight="1">
      <c r="B142" s="60"/>
    </row>
    <row r="143" ht="15.75" customHeight="1">
      <c r="B143" s="60"/>
    </row>
    <row r="144" ht="15.75" customHeight="1">
      <c r="B144" s="60"/>
    </row>
    <row r="145" ht="15.75" customHeight="1">
      <c r="B145" s="60"/>
    </row>
    <row r="146" ht="15.75" customHeight="1">
      <c r="B146" s="60"/>
    </row>
    <row r="147" ht="15.75" customHeight="1">
      <c r="B147" s="60"/>
    </row>
    <row r="148" ht="15.75" customHeight="1">
      <c r="B148" s="60"/>
    </row>
    <row r="149" ht="15.75" customHeight="1">
      <c r="B149" s="60"/>
    </row>
    <row r="150" ht="15.75" customHeight="1">
      <c r="B150" s="60"/>
    </row>
    <row r="151" ht="15.75" customHeight="1">
      <c r="B151" s="60"/>
    </row>
    <row r="152" ht="15.75" customHeight="1">
      <c r="B152" s="60"/>
    </row>
    <row r="153" ht="15.75" customHeight="1">
      <c r="B153" s="60"/>
    </row>
    <row r="154" ht="15.75" customHeight="1">
      <c r="B154" s="60"/>
    </row>
    <row r="155" ht="15.75" customHeight="1">
      <c r="B155" s="60"/>
    </row>
    <row r="156" ht="15.75" customHeight="1">
      <c r="B156" s="60"/>
    </row>
    <row r="157" ht="15.75" customHeight="1">
      <c r="B157" s="60"/>
    </row>
    <row r="158" ht="15.75" customHeight="1">
      <c r="B158" s="60"/>
    </row>
    <row r="159" ht="15.75" customHeight="1">
      <c r="B159" s="60"/>
    </row>
    <row r="160" ht="15.75" customHeight="1">
      <c r="B160" s="60"/>
    </row>
    <row r="161" ht="15.75" customHeight="1">
      <c r="B161" s="60"/>
    </row>
    <row r="162" ht="15.75" customHeight="1">
      <c r="B162" s="60"/>
    </row>
    <row r="163" ht="15.75" customHeight="1">
      <c r="B163" s="60"/>
    </row>
    <row r="164" ht="15.75" customHeight="1">
      <c r="B164" s="60"/>
    </row>
    <row r="165" ht="15.75" customHeight="1">
      <c r="B165" s="60"/>
    </row>
    <row r="166" ht="15.75" customHeight="1">
      <c r="B166" s="60"/>
    </row>
    <row r="167" ht="15.75" customHeight="1">
      <c r="B167" s="60"/>
    </row>
    <row r="168" ht="15.75" customHeight="1">
      <c r="B168" s="60"/>
    </row>
    <row r="169" ht="15.75" customHeight="1">
      <c r="B169" s="60"/>
    </row>
    <row r="170" ht="15.75" customHeight="1">
      <c r="B170" s="60"/>
    </row>
    <row r="171" ht="15.75" customHeight="1">
      <c r="B171" s="60"/>
    </row>
    <row r="172" ht="15.75" customHeight="1">
      <c r="B172" s="60"/>
    </row>
    <row r="173" ht="15.75" customHeight="1">
      <c r="B173" s="60"/>
    </row>
    <row r="174" ht="15.75" customHeight="1">
      <c r="B174" s="60"/>
    </row>
    <row r="175" ht="15.75" customHeight="1">
      <c r="B175" s="60"/>
    </row>
    <row r="176" ht="15.75" customHeight="1">
      <c r="B176" s="60"/>
    </row>
    <row r="177" ht="15.75" customHeight="1">
      <c r="B177" s="60"/>
    </row>
    <row r="178" ht="15.75" customHeight="1">
      <c r="B178" s="60"/>
    </row>
    <row r="179" ht="15.75" customHeight="1">
      <c r="B179" s="60"/>
    </row>
    <row r="180" ht="15.75" customHeight="1">
      <c r="B180" s="60"/>
    </row>
    <row r="181" ht="15.75" customHeight="1">
      <c r="B181" s="60"/>
    </row>
    <row r="182" ht="15.75" customHeight="1">
      <c r="B182" s="60"/>
    </row>
    <row r="183" ht="15.75" customHeight="1">
      <c r="B183" s="60"/>
    </row>
    <row r="184" ht="15.75" customHeight="1">
      <c r="B184" s="60"/>
    </row>
    <row r="185" ht="15.75" customHeight="1">
      <c r="B185" s="60"/>
    </row>
    <row r="186" ht="15.75" customHeight="1">
      <c r="B186" s="60"/>
    </row>
    <row r="187" ht="15.75" customHeight="1">
      <c r="B187" s="60"/>
    </row>
    <row r="188" ht="15.75" customHeight="1">
      <c r="B188" s="60"/>
    </row>
    <row r="189" ht="15.75" customHeight="1">
      <c r="B189" s="60"/>
    </row>
    <row r="190" ht="15.75" customHeight="1">
      <c r="B190" s="60"/>
    </row>
    <row r="191" ht="15.75" customHeight="1">
      <c r="B191" s="60"/>
    </row>
    <row r="192" ht="15.75" customHeight="1">
      <c r="B192" s="60"/>
    </row>
    <row r="193" ht="15.75" customHeight="1">
      <c r="B193" s="60"/>
    </row>
    <row r="194" ht="15.75" customHeight="1">
      <c r="B194" s="60"/>
    </row>
    <row r="195" ht="15.75" customHeight="1">
      <c r="B195" s="60"/>
    </row>
    <row r="196" ht="15.75" customHeight="1">
      <c r="B196" s="60"/>
    </row>
    <row r="197" ht="15.75" customHeight="1">
      <c r="B197" s="60"/>
    </row>
    <row r="198" ht="15.75" customHeight="1">
      <c r="B198" s="60"/>
    </row>
    <row r="199" ht="15.75" customHeight="1">
      <c r="B199" s="60"/>
    </row>
    <row r="200" ht="15.75" customHeight="1">
      <c r="B200" s="60"/>
    </row>
    <row r="201" ht="15.75" customHeight="1">
      <c r="B201" s="60"/>
    </row>
    <row r="202" ht="15.75" customHeight="1">
      <c r="B202" s="60"/>
    </row>
    <row r="203" ht="15.75" customHeight="1">
      <c r="B203" s="60"/>
    </row>
    <row r="204" ht="15.75" customHeight="1">
      <c r="B204" s="60"/>
    </row>
    <row r="205" ht="15.75" customHeight="1">
      <c r="B205" s="60"/>
    </row>
    <row r="206" ht="15.75" customHeight="1">
      <c r="B206" s="60"/>
    </row>
    <row r="207" ht="15.75" customHeight="1">
      <c r="B207" s="60"/>
    </row>
    <row r="208" ht="15.75" customHeight="1">
      <c r="B208" s="60"/>
    </row>
    <row r="209" ht="15.75" customHeight="1">
      <c r="B209" s="60"/>
    </row>
    <row r="210" ht="15.75" customHeight="1">
      <c r="B210" s="60"/>
    </row>
    <row r="211" ht="15.75" customHeight="1">
      <c r="B211" s="60"/>
    </row>
    <row r="212" ht="15.75" customHeight="1">
      <c r="B212" s="60"/>
    </row>
    <row r="213" ht="15.75" customHeight="1">
      <c r="B213" s="60"/>
    </row>
    <row r="214" ht="15.75" customHeight="1">
      <c r="B214" s="60"/>
    </row>
    <row r="215" ht="15.75" customHeight="1">
      <c r="B215" s="60"/>
    </row>
    <row r="216" ht="15.75" customHeight="1">
      <c r="B216" s="60"/>
    </row>
    <row r="217" ht="15.75" customHeight="1">
      <c r="B217" s="60"/>
    </row>
    <row r="218" ht="15.75" customHeight="1">
      <c r="B218" s="60"/>
    </row>
    <row r="219" ht="15.75" customHeight="1">
      <c r="B219" s="60"/>
    </row>
    <row r="220" ht="15.75" customHeight="1">
      <c r="B220" s="60"/>
    </row>
    <row r="221" ht="15.75" customHeight="1">
      <c r="B221" s="60"/>
    </row>
    <row r="222" ht="15.75" customHeight="1">
      <c r="B222" s="60"/>
    </row>
    <row r="223" ht="15.75" customHeight="1">
      <c r="B223" s="60"/>
    </row>
    <row r="224" ht="15.75" customHeight="1">
      <c r="B224" s="60"/>
    </row>
    <row r="225" ht="15.75" customHeight="1">
      <c r="B225" s="60"/>
    </row>
    <row r="226" ht="15.75" customHeight="1">
      <c r="B226" s="60"/>
    </row>
    <row r="227" ht="15.75" customHeight="1">
      <c r="B227" s="60"/>
    </row>
    <row r="228" ht="15.75" customHeight="1">
      <c r="B228" s="60"/>
    </row>
    <row r="229" ht="15.75" customHeight="1">
      <c r="B229" s="60"/>
    </row>
    <row r="230" ht="15.75" customHeight="1">
      <c r="B230" s="60"/>
    </row>
    <row r="231" ht="15.75" customHeight="1">
      <c r="B231" s="60"/>
    </row>
    <row r="232" ht="15.75" customHeight="1">
      <c r="B232" s="60"/>
    </row>
    <row r="233" ht="15.75" customHeight="1">
      <c r="B233" s="60"/>
    </row>
    <row r="234" ht="15.75" customHeight="1">
      <c r="B234" s="60"/>
    </row>
    <row r="235" ht="15.75" customHeight="1">
      <c r="B235" s="60"/>
    </row>
    <row r="236" ht="15.75" customHeight="1">
      <c r="B236" s="60"/>
    </row>
    <row r="237" ht="15.75" customHeight="1">
      <c r="B237" s="60"/>
    </row>
    <row r="238" ht="15.75" customHeight="1">
      <c r="B238" s="60"/>
    </row>
    <row r="239" ht="15.75" customHeight="1">
      <c r="B239" s="60"/>
    </row>
    <row r="240" ht="15.75" customHeight="1">
      <c r="B240" s="60"/>
    </row>
    <row r="241" ht="15.75" customHeight="1">
      <c r="B241" s="60"/>
    </row>
    <row r="242" ht="15.75" customHeight="1">
      <c r="B242" s="60"/>
    </row>
    <row r="243" ht="15.75" customHeight="1">
      <c r="B243" s="60"/>
    </row>
    <row r="244" ht="15.75" customHeight="1">
      <c r="B244" s="60"/>
    </row>
    <row r="245" ht="15.75" customHeight="1">
      <c r="B245" s="60"/>
    </row>
    <row r="246" ht="15.75" customHeight="1">
      <c r="B246" s="60"/>
    </row>
    <row r="247" ht="15.75" customHeight="1">
      <c r="B247" s="60"/>
    </row>
    <row r="248" ht="15.75" customHeight="1">
      <c r="B248" s="60"/>
    </row>
    <row r="249" ht="15.75" customHeight="1">
      <c r="B249" s="60"/>
    </row>
    <row r="250" ht="15.75" customHeight="1">
      <c r="B250" s="60"/>
    </row>
    <row r="251" ht="15.75" customHeight="1">
      <c r="B251" s="60"/>
    </row>
    <row r="252" ht="15.75" customHeight="1">
      <c r="B252" s="60"/>
    </row>
    <row r="253" ht="15.75" customHeight="1">
      <c r="B253" s="60"/>
    </row>
    <row r="254" ht="15.75" customHeight="1">
      <c r="B254" s="60"/>
    </row>
    <row r="255" ht="15.75" customHeight="1">
      <c r="B255" s="60"/>
    </row>
    <row r="256" ht="15.75" customHeight="1">
      <c r="B256" s="60"/>
    </row>
    <row r="257" ht="15.75" customHeight="1">
      <c r="B257" s="60"/>
    </row>
    <row r="258" ht="15.75" customHeight="1">
      <c r="B258" s="60"/>
    </row>
    <row r="259" ht="15.75" customHeight="1">
      <c r="B259" s="60"/>
    </row>
    <row r="260" ht="15.75" customHeight="1">
      <c r="B260" s="60"/>
    </row>
    <row r="261" ht="15.75" customHeight="1">
      <c r="B261" s="60"/>
    </row>
    <row r="262" ht="15.75" customHeight="1">
      <c r="B262" s="60"/>
    </row>
    <row r="263" ht="15.75" customHeight="1">
      <c r="B263" s="60"/>
    </row>
    <row r="264" ht="15.75" customHeight="1">
      <c r="B264" s="60"/>
    </row>
    <row r="265" ht="15.75" customHeight="1">
      <c r="B265" s="60"/>
    </row>
    <row r="266" ht="15.75" customHeight="1">
      <c r="B266" s="60"/>
    </row>
    <row r="267" ht="15.75" customHeight="1">
      <c r="B267" s="60"/>
    </row>
    <row r="268" ht="15.75" customHeight="1">
      <c r="B268" s="60"/>
    </row>
    <row r="269" ht="15.75" customHeight="1">
      <c r="B269" s="60"/>
    </row>
    <row r="270" ht="15.75" customHeight="1">
      <c r="B270" s="60"/>
    </row>
    <row r="271" ht="15.75" customHeight="1">
      <c r="B271" s="60"/>
    </row>
    <row r="272" ht="15.75" customHeight="1">
      <c r="B272" s="60"/>
    </row>
    <row r="273" ht="15.75" customHeight="1">
      <c r="B273" s="60"/>
    </row>
    <row r="274" ht="15.75" customHeight="1">
      <c r="B274" s="60"/>
    </row>
    <row r="275" ht="15.75" customHeight="1">
      <c r="B275" s="60"/>
    </row>
    <row r="276" ht="15.75" customHeight="1">
      <c r="B276" s="60"/>
    </row>
    <row r="277" ht="15.75" customHeight="1">
      <c r="B277" s="60"/>
    </row>
    <row r="278" ht="15.75" customHeight="1">
      <c r="B278" s="60"/>
    </row>
    <row r="279" ht="15.75" customHeight="1">
      <c r="B279" s="60"/>
    </row>
    <row r="280" ht="15.75" customHeight="1">
      <c r="B280" s="60"/>
    </row>
    <row r="281" ht="15.75" customHeight="1">
      <c r="B281" s="60"/>
    </row>
    <row r="282" ht="15.75" customHeight="1">
      <c r="B282" s="60"/>
    </row>
    <row r="283" ht="15.75" customHeight="1">
      <c r="B283" s="60"/>
    </row>
    <row r="284" ht="15.75" customHeight="1">
      <c r="B284" s="60"/>
    </row>
    <row r="285" ht="15.75" customHeight="1">
      <c r="B285" s="60"/>
    </row>
    <row r="286" ht="15.75" customHeight="1">
      <c r="B286" s="60"/>
    </row>
    <row r="287" ht="15.75" customHeight="1">
      <c r="B287" s="60"/>
    </row>
    <row r="288" ht="15.75" customHeight="1">
      <c r="B288" s="60"/>
    </row>
    <row r="289" ht="15.75" customHeight="1">
      <c r="B289" s="60"/>
    </row>
    <row r="290" ht="15.75" customHeight="1">
      <c r="B290" s="60"/>
    </row>
    <row r="291" ht="15.75" customHeight="1">
      <c r="B291" s="60"/>
    </row>
    <row r="292" ht="15.75" customHeight="1">
      <c r="B292" s="60"/>
    </row>
    <row r="293" ht="15.75" customHeight="1">
      <c r="B293" s="60"/>
    </row>
    <row r="294" ht="15.75" customHeight="1">
      <c r="B294" s="60"/>
    </row>
    <row r="295" ht="15.75" customHeight="1">
      <c r="B295" s="60"/>
    </row>
    <row r="296" ht="15.75" customHeight="1">
      <c r="B296" s="60"/>
    </row>
    <row r="297" ht="15.75" customHeight="1">
      <c r="B297" s="60"/>
    </row>
    <row r="298" ht="15.75" customHeight="1">
      <c r="B298" s="60"/>
    </row>
    <row r="299" ht="15.75" customHeight="1">
      <c r="B299" s="60"/>
    </row>
    <row r="300" ht="15.75" customHeight="1">
      <c r="B300" s="60"/>
    </row>
    <row r="301" ht="15.75" customHeight="1">
      <c r="B301" s="60"/>
    </row>
    <row r="302" ht="15.75" customHeight="1">
      <c r="B302" s="60"/>
    </row>
    <row r="303" ht="15.75" customHeight="1">
      <c r="B303" s="60"/>
    </row>
    <row r="304" ht="15.75" customHeight="1">
      <c r="B304" s="60"/>
    </row>
    <row r="305" ht="15.75" customHeight="1">
      <c r="B305" s="60"/>
    </row>
    <row r="306" ht="15.75" customHeight="1">
      <c r="B306" s="60"/>
    </row>
    <row r="307" ht="15.75" customHeight="1">
      <c r="B307" s="60"/>
    </row>
    <row r="308" ht="15.75" customHeight="1">
      <c r="B308" s="60"/>
    </row>
    <row r="309" ht="15.75" customHeight="1">
      <c r="B309" s="60"/>
    </row>
    <row r="310" ht="15.75" customHeight="1">
      <c r="B310" s="60"/>
    </row>
    <row r="311" ht="15.75" customHeight="1">
      <c r="B311" s="60"/>
    </row>
    <row r="312" ht="15.75" customHeight="1">
      <c r="B312" s="60"/>
    </row>
    <row r="313" ht="15.75" customHeight="1">
      <c r="B313" s="60"/>
    </row>
    <row r="314" ht="15.75" customHeight="1">
      <c r="B314" s="60"/>
    </row>
    <row r="315" ht="15.75" customHeight="1">
      <c r="B315" s="60"/>
    </row>
    <row r="316" ht="15.75" customHeight="1">
      <c r="B316" s="60"/>
    </row>
    <row r="317" ht="15.75" customHeight="1">
      <c r="B317" s="60"/>
    </row>
    <row r="318" ht="15.75" customHeight="1">
      <c r="B318" s="60"/>
    </row>
    <row r="319" ht="15.75" customHeight="1">
      <c r="B319" s="60"/>
    </row>
    <row r="320" ht="15.75" customHeight="1">
      <c r="B320" s="60"/>
    </row>
    <row r="321" ht="15.75" customHeight="1">
      <c r="B321" s="60"/>
    </row>
    <row r="322" ht="15.75" customHeight="1">
      <c r="B322" s="60"/>
    </row>
    <row r="323" ht="15.75" customHeight="1">
      <c r="B323" s="60"/>
    </row>
    <row r="324" ht="15.75" customHeight="1">
      <c r="B324" s="60"/>
    </row>
    <row r="325" ht="15.75" customHeight="1">
      <c r="B325" s="60"/>
    </row>
    <row r="326" ht="15.75" customHeight="1">
      <c r="B326" s="60"/>
    </row>
    <row r="327" ht="15.75" customHeight="1">
      <c r="B327" s="60"/>
    </row>
    <row r="328" ht="15.75" customHeight="1">
      <c r="B328" s="60"/>
    </row>
    <row r="329" ht="15.75" customHeight="1">
      <c r="B329" s="60"/>
    </row>
    <row r="330" ht="15.75" customHeight="1">
      <c r="B330" s="60"/>
    </row>
    <row r="331" ht="15.75" customHeight="1">
      <c r="B331" s="60"/>
    </row>
    <row r="332" ht="15.75" customHeight="1">
      <c r="B332" s="60"/>
    </row>
    <row r="333" ht="15.75" customHeight="1">
      <c r="B333" s="60"/>
    </row>
    <row r="334" ht="15.75" customHeight="1">
      <c r="B334" s="60"/>
    </row>
    <row r="335" ht="15.75" customHeight="1">
      <c r="B335" s="60"/>
    </row>
    <row r="336" ht="15.75" customHeight="1">
      <c r="B336" s="60"/>
    </row>
    <row r="337" ht="15.75" customHeight="1">
      <c r="B337" s="60"/>
    </row>
    <row r="338" ht="15.75" customHeight="1">
      <c r="B338" s="60"/>
    </row>
    <row r="339" ht="15.75" customHeight="1">
      <c r="B339" s="60"/>
    </row>
    <row r="340" ht="15.75" customHeight="1">
      <c r="B340" s="60"/>
    </row>
    <row r="341" ht="15.75" customHeight="1">
      <c r="B341" s="60"/>
    </row>
    <row r="342" ht="15.75" customHeight="1">
      <c r="B342" s="60"/>
    </row>
    <row r="343" ht="15.75" customHeight="1">
      <c r="B343" s="60"/>
    </row>
    <row r="344" ht="15.75" customHeight="1">
      <c r="B344" s="60"/>
    </row>
    <row r="345" ht="15.75" customHeight="1">
      <c r="B345" s="60"/>
    </row>
    <row r="346" ht="15.75" customHeight="1">
      <c r="B346" s="60"/>
    </row>
    <row r="347" ht="15.75" customHeight="1">
      <c r="B347" s="60"/>
    </row>
    <row r="348" ht="15.75" customHeight="1">
      <c r="B348" s="60"/>
    </row>
    <row r="349" ht="15.75" customHeight="1">
      <c r="B349" s="60"/>
    </row>
    <row r="350" ht="15.75" customHeight="1">
      <c r="B350" s="60"/>
    </row>
    <row r="351" ht="15.75" customHeight="1">
      <c r="B351" s="60"/>
    </row>
    <row r="352" ht="15.75" customHeight="1">
      <c r="B352" s="60"/>
    </row>
    <row r="353" ht="15.75" customHeight="1">
      <c r="B353" s="60"/>
    </row>
    <row r="354" ht="15.75" customHeight="1">
      <c r="B354" s="60"/>
    </row>
    <row r="355" ht="15.75" customHeight="1">
      <c r="B355" s="60"/>
    </row>
    <row r="356" ht="15.75" customHeight="1">
      <c r="B356" s="60"/>
    </row>
    <row r="357" ht="15.75" customHeight="1">
      <c r="B357" s="60"/>
    </row>
    <row r="358" ht="15.75" customHeight="1">
      <c r="B358" s="60"/>
    </row>
    <row r="359" ht="15.75" customHeight="1">
      <c r="B359" s="60"/>
    </row>
    <row r="360" ht="15.75" customHeight="1">
      <c r="B360" s="60"/>
    </row>
    <row r="361" ht="15.75" customHeight="1">
      <c r="B361" s="60"/>
    </row>
    <row r="362" ht="15.75" customHeight="1">
      <c r="B362" s="60"/>
    </row>
    <row r="363" ht="15.75" customHeight="1">
      <c r="B363" s="60"/>
    </row>
    <row r="364" ht="15.75" customHeight="1">
      <c r="B364" s="60"/>
    </row>
    <row r="365" ht="15.75" customHeight="1">
      <c r="B365" s="60"/>
    </row>
    <row r="366" ht="15.75" customHeight="1">
      <c r="B366" s="60"/>
    </row>
    <row r="367" ht="15.75" customHeight="1">
      <c r="B367" s="60"/>
    </row>
    <row r="368" ht="15.75" customHeight="1">
      <c r="B368" s="60"/>
    </row>
    <row r="369" ht="15.75" customHeight="1">
      <c r="B369" s="60"/>
    </row>
    <row r="370" ht="15.75" customHeight="1">
      <c r="B370" s="60"/>
    </row>
    <row r="371" ht="15.75" customHeight="1">
      <c r="B371" s="60"/>
    </row>
    <row r="372" ht="15.75" customHeight="1">
      <c r="B372" s="60"/>
    </row>
    <row r="373" ht="15.75" customHeight="1">
      <c r="B373" s="60"/>
    </row>
    <row r="374" ht="15.75" customHeight="1">
      <c r="B374" s="60"/>
    </row>
    <row r="375" ht="15.75" customHeight="1">
      <c r="B375" s="60"/>
    </row>
    <row r="376" ht="15.75" customHeight="1">
      <c r="B376" s="60"/>
    </row>
    <row r="377" ht="15.75" customHeight="1">
      <c r="B377" s="60"/>
    </row>
    <row r="378" ht="15.75" customHeight="1">
      <c r="B378" s="60"/>
    </row>
    <row r="379" ht="15.75" customHeight="1">
      <c r="B379" s="60"/>
    </row>
    <row r="380" ht="15.75" customHeight="1">
      <c r="B380" s="60"/>
    </row>
    <row r="381" ht="15.75" customHeight="1">
      <c r="B381" s="60"/>
    </row>
    <row r="382" ht="15.75" customHeight="1">
      <c r="B382" s="60"/>
    </row>
    <row r="383" ht="15.75" customHeight="1">
      <c r="B383" s="60"/>
    </row>
    <row r="384" ht="15.75" customHeight="1">
      <c r="B384" s="60"/>
    </row>
    <row r="385" ht="15.75" customHeight="1">
      <c r="B385" s="60"/>
    </row>
    <row r="386" ht="15.75" customHeight="1">
      <c r="B386" s="60"/>
    </row>
    <row r="387" ht="15.75" customHeight="1">
      <c r="B387" s="60"/>
    </row>
    <row r="388" ht="15.75" customHeight="1">
      <c r="B388" s="60"/>
    </row>
    <row r="389" ht="15.75" customHeight="1">
      <c r="B389" s="60"/>
    </row>
    <row r="390" ht="15.75" customHeight="1">
      <c r="B390" s="60"/>
    </row>
    <row r="391" ht="15.75" customHeight="1">
      <c r="B391" s="60"/>
    </row>
    <row r="392" ht="15.75" customHeight="1">
      <c r="B392" s="60"/>
    </row>
    <row r="393" ht="15.75" customHeight="1">
      <c r="B393" s="60"/>
    </row>
    <row r="394" ht="15.75" customHeight="1">
      <c r="B394" s="60"/>
    </row>
    <row r="395" ht="15.75" customHeight="1">
      <c r="B395" s="60"/>
    </row>
    <row r="396" ht="15.75" customHeight="1">
      <c r="B396" s="60"/>
    </row>
    <row r="397" ht="15.75" customHeight="1">
      <c r="B397" s="60"/>
    </row>
    <row r="398" ht="15.75" customHeight="1">
      <c r="B398" s="60"/>
    </row>
    <row r="399" ht="15.75" customHeight="1">
      <c r="B399" s="60"/>
    </row>
    <row r="400" ht="15.75" customHeight="1">
      <c r="B400" s="60"/>
    </row>
    <row r="401" ht="15.75" customHeight="1">
      <c r="B401" s="60"/>
    </row>
    <row r="402" ht="15.75" customHeight="1">
      <c r="B402" s="60"/>
    </row>
    <row r="403" ht="15.75" customHeight="1">
      <c r="B403" s="60"/>
    </row>
    <row r="404" ht="15.75" customHeight="1">
      <c r="B404" s="60"/>
    </row>
    <row r="405" ht="15.75" customHeight="1">
      <c r="B405" s="60"/>
    </row>
    <row r="406" ht="15.75" customHeight="1">
      <c r="B406" s="60"/>
    </row>
    <row r="407" ht="15.75" customHeight="1">
      <c r="B407" s="60"/>
    </row>
    <row r="408" ht="15.75" customHeight="1">
      <c r="B408" s="60"/>
    </row>
    <row r="409" ht="15.75" customHeight="1">
      <c r="B409" s="60"/>
    </row>
    <row r="410" ht="15.75" customHeight="1">
      <c r="B410" s="60"/>
    </row>
    <row r="411" ht="15.75" customHeight="1">
      <c r="B411" s="60"/>
    </row>
    <row r="412" ht="15.75" customHeight="1">
      <c r="B412" s="60"/>
    </row>
    <row r="413" ht="15.75" customHeight="1">
      <c r="B413" s="60"/>
    </row>
    <row r="414" ht="15.75" customHeight="1">
      <c r="B414" s="60"/>
    </row>
    <row r="415" ht="15.75" customHeight="1">
      <c r="B415" s="60"/>
    </row>
    <row r="416" ht="15.75" customHeight="1">
      <c r="B416" s="60"/>
    </row>
    <row r="417" ht="15.75" customHeight="1">
      <c r="B417" s="60"/>
    </row>
    <row r="418" ht="15.75" customHeight="1">
      <c r="B418" s="60"/>
    </row>
    <row r="419" ht="15.75" customHeight="1">
      <c r="B419" s="60"/>
    </row>
    <row r="420" ht="15.75" customHeight="1">
      <c r="B420" s="60"/>
    </row>
    <row r="421" ht="15.75" customHeight="1">
      <c r="B421" s="60"/>
    </row>
    <row r="422" ht="15.75" customHeight="1">
      <c r="B422" s="60"/>
    </row>
    <row r="423" ht="15.75" customHeight="1">
      <c r="B423" s="60"/>
    </row>
    <row r="424" ht="15.75" customHeight="1">
      <c r="B424" s="60"/>
    </row>
    <row r="425" ht="15.75" customHeight="1">
      <c r="B425" s="60"/>
    </row>
    <row r="426" ht="15.75" customHeight="1">
      <c r="B426" s="60"/>
    </row>
    <row r="427" ht="15.75" customHeight="1">
      <c r="B427" s="60"/>
    </row>
    <row r="428" ht="15.75" customHeight="1">
      <c r="B428" s="60"/>
    </row>
    <row r="429" ht="15.75" customHeight="1">
      <c r="B429" s="60"/>
    </row>
    <row r="430" ht="15.75" customHeight="1">
      <c r="B430" s="60"/>
    </row>
    <row r="431" ht="15.75" customHeight="1">
      <c r="B431" s="60"/>
    </row>
    <row r="432" ht="15.75" customHeight="1">
      <c r="B432" s="60"/>
    </row>
    <row r="433" ht="15.75" customHeight="1">
      <c r="B433" s="60"/>
    </row>
    <row r="434" ht="15.75" customHeight="1">
      <c r="B434" s="60"/>
    </row>
    <row r="435" ht="15.75" customHeight="1">
      <c r="B435" s="60"/>
    </row>
    <row r="436" ht="15.75" customHeight="1">
      <c r="B436" s="60"/>
    </row>
    <row r="437" ht="15.75" customHeight="1">
      <c r="B437" s="60"/>
    </row>
    <row r="438" ht="15.75" customHeight="1">
      <c r="B438" s="60"/>
    </row>
    <row r="439" ht="15.75" customHeight="1">
      <c r="B439" s="60"/>
    </row>
    <row r="440" ht="15.75" customHeight="1">
      <c r="B440" s="60"/>
    </row>
    <row r="441" ht="15.75" customHeight="1">
      <c r="B441" s="60"/>
    </row>
    <row r="442" ht="15.75" customHeight="1">
      <c r="B442" s="60"/>
    </row>
    <row r="443" ht="15.75" customHeight="1">
      <c r="B443" s="60"/>
    </row>
    <row r="444" ht="15.75" customHeight="1">
      <c r="B444" s="60"/>
    </row>
    <row r="445" ht="15.75" customHeight="1">
      <c r="B445" s="60"/>
    </row>
    <row r="446" ht="15.75" customHeight="1">
      <c r="B446" s="60"/>
    </row>
    <row r="447" ht="15.75" customHeight="1">
      <c r="B447" s="60"/>
    </row>
    <row r="448" ht="15.75" customHeight="1">
      <c r="B448" s="60"/>
    </row>
    <row r="449" ht="15.75" customHeight="1">
      <c r="B449" s="60"/>
    </row>
    <row r="450" ht="15.75" customHeight="1">
      <c r="B450" s="60"/>
    </row>
    <row r="451" ht="15.75" customHeight="1">
      <c r="B451" s="60"/>
    </row>
    <row r="452" ht="15.75" customHeight="1">
      <c r="B452" s="60"/>
    </row>
    <row r="453" ht="15.75" customHeight="1">
      <c r="B453" s="60"/>
    </row>
    <row r="454" ht="15.75" customHeight="1">
      <c r="B454" s="60"/>
    </row>
    <row r="455" ht="15.75" customHeight="1">
      <c r="B455" s="60"/>
    </row>
    <row r="456" ht="15.75" customHeight="1">
      <c r="B456" s="60"/>
    </row>
    <row r="457" ht="15.75" customHeight="1">
      <c r="B457" s="60"/>
    </row>
    <row r="458" ht="15.75" customHeight="1">
      <c r="B458" s="60"/>
    </row>
    <row r="459" ht="15.75" customHeight="1">
      <c r="B459" s="60"/>
    </row>
    <row r="460" ht="15.75" customHeight="1">
      <c r="B460" s="60"/>
    </row>
    <row r="461" ht="15.75" customHeight="1">
      <c r="B461" s="60"/>
    </row>
    <row r="462" ht="15.75" customHeight="1">
      <c r="B462" s="60"/>
    </row>
    <row r="463" ht="15.75" customHeight="1">
      <c r="B463" s="60"/>
    </row>
    <row r="464" ht="15.75" customHeight="1">
      <c r="B464" s="60"/>
    </row>
    <row r="465" ht="15.75" customHeight="1">
      <c r="B465" s="60"/>
    </row>
    <row r="466" ht="15.75" customHeight="1">
      <c r="B466" s="60"/>
    </row>
    <row r="467" ht="15.75" customHeight="1">
      <c r="B467" s="60"/>
    </row>
    <row r="468" ht="15.75" customHeight="1">
      <c r="B468" s="60"/>
    </row>
    <row r="469" ht="15.75" customHeight="1">
      <c r="B469" s="60"/>
    </row>
    <row r="470" ht="15.75" customHeight="1">
      <c r="B470" s="60"/>
    </row>
    <row r="471" ht="15.75" customHeight="1">
      <c r="B471" s="60"/>
    </row>
    <row r="472" ht="15.75" customHeight="1">
      <c r="B472" s="60"/>
    </row>
    <row r="473" ht="15.75" customHeight="1">
      <c r="B473" s="60"/>
    </row>
    <row r="474" ht="15.75" customHeight="1">
      <c r="B474" s="60"/>
    </row>
    <row r="475" ht="15.75" customHeight="1">
      <c r="B475" s="60"/>
    </row>
    <row r="476" ht="15.75" customHeight="1">
      <c r="B476" s="60"/>
    </row>
    <row r="477" ht="15.75" customHeight="1">
      <c r="B477" s="60"/>
    </row>
    <row r="478" ht="15.75" customHeight="1">
      <c r="B478" s="60"/>
    </row>
    <row r="479" ht="15.75" customHeight="1">
      <c r="B479" s="60"/>
    </row>
    <row r="480" ht="15.75" customHeight="1">
      <c r="B480" s="60"/>
    </row>
    <row r="481" ht="15.75" customHeight="1">
      <c r="B481" s="60"/>
    </row>
    <row r="482" ht="15.75" customHeight="1">
      <c r="B482" s="60"/>
    </row>
    <row r="483" ht="15.75" customHeight="1">
      <c r="B483" s="60"/>
    </row>
    <row r="484" ht="15.75" customHeight="1">
      <c r="B484" s="60"/>
    </row>
    <row r="485" ht="15.75" customHeight="1">
      <c r="B485" s="60"/>
    </row>
    <row r="486" ht="15.75" customHeight="1">
      <c r="B486" s="60"/>
    </row>
    <row r="487" ht="15.75" customHeight="1">
      <c r="B487" s="60"/>
    </row>
    <row r="488" ht="15.75" customHeight="1">
      <c r="B488" s="60"/>
    </row>
    <row r="489" ht="15.75" customHeight="1">
      <c r="B489" s="60"/>
    </row>
    <row r="490" ht="15.75" customHeight="1">
      <c r="B490" s="60"/>
    </row>
    <row r="491" ht="15.75" customHeight="1">
      <c r="B491" s="60"/>
    </row>
    <row r="492" ht="15.75" customHeight="1">
      <c r="B492" s="60"/>
    </row>
    <row r="493" ht="15.75" customHeight="1">
      <c r="B493" s="60"/>
    </row>
    <row r="494" ht="15.75" customHeight="1">
      <c r="B494" s="60"/>
    </row>
    <row r="495" ht="15.75" customHeight="1">
      <c r="B495" s="60"/>
    </row>
    <row r="496" ht="15.75" customHeight="1">
      <c r="B496" s="60"/>
    </row>
    <row r="497" ht="15.75" customHeight="1">
      <c r="B497" s="60"/>
    </row>
    <row r="498" ht="15.75" customHeight="1">
      <c r="B498" s="60"/>
    </row>
    <row r="499" ht="15.75" customHeight="1">
      <c r="B499" s="60"/>
    </row>
    <row r="500" ht="15.75" customHeight="1">
      <c r="B500" s="60"/>
    </row>
    <row r="501" ht="15.75" customHeight="1">
      <c r="B501" s="60"/>
    </row>
    <row r="502" ht="15.75" customHeight="1">
      <c r="B502" s="60"/>
    </row>
    <row r="503" ht="15.75" customHeight="1">
      <c r="B503" s="60"/>
    </row>
    <row r="504" ht="15.75" customHeight="1">
      <c r="B504" s="60"/>
    </row>
    <row r="505" ht="15.75" customHeight="1">
      <c r="B505" s="60"/>
    </row>
    <row r="506" ht="15.75" customHeight="1">
      <c r="B506" s="60"/>
    </row>
    <row r="507" ht="15.75" customHeight="1">
      <c r="B507" s="60"/>
    </row>
    <row r="508" ht="15.75" customHeight="1">
      <c r="B508" s="60"/>
    </row>
    <row r="509" ht="15.75" customHeight="1">
      <c r="B509" s="60"/>
    </row>
    <row r="510" ht="15.75" customHeight="1">
      <c r="B510" s="60"/>
    </row>
    <row r="511" ht="15.75" customHeight="1">
      <c r="B511" s="60"/>
    </row>
    <row r="512" ht="15.75" customHeight="1">
      <c r="B512" s="60"/>
    </row>
    <row r="513" ht="15.75" customHeight="1">
      <c r="B513" s="60"/>
    </row>
    <row r="514" ht="15.75" customHeight="1">
      <c r="B514" s="60"/>
    </row>
    <row r="515" ht="15.75" customHeight="1">
      <c r="B515" s="60"/>
    </row>
    <row r="516" ht="15.75" customHeight="1">
      <c r="B516" s="60"/>
    </row>
    <row r="517" ht="15.75" customHeight="1">
      <c r="B517" s="60"/>
    </row>
    <row r="518" ht="15.75" customHeight="1">
      <c r="B518" s="60"/>
    </row>
    <row r="519" ht="15.75" customHeight="1">
      <c r="B519" s="60"/>
    </row>
    <row r="520" ht="15.75" customHeight="1">
      <c r="B520" s="60"/>
    </row>
    <row r="521" ht="15.75" customHeight="1">
      <c r="B521" s="60"/>
    </row>
    <row r="522" ht="15.75" customHeight="1">
      <c r="B522" s="60"/>
    </row>
    <row r="523" ht="15.75" customHeight="1">
      <c r="B523" s="60"/>
    </row>
    <row r="524" ht="15.75" customHeight="1">
      <c r="B524" s="60"/>
    </row>
    <row r="525" ht="15.75" customHeight="1">
      <c r="B525" s="60"/>
    </row>
    <row r="526" ht="15.75" customHeight="1">
      <c r="B526" s="60"/>
    </row>
    <row r="527" ht="15.75" customHeight="1">
      <c r="B527" s="60"/>
    </row>
    <row r="528" ht="15.75" customHeight="1">
      <c r="B528" s="60"/>
    </row>
    <row r="529" ht="15.75" customHeight="1">
      <c r="B529" s="60"/>
    </row>
    <row r="530" ht="15.75" customHeight="1">
      <c r="B530" s="60"/>
    </row>
    <row r="531" ht="15.75" customHeight="1">
      <c r="B531" s="60"/>
    </row>
    <row r="532" ht="15.75" customHeight="1">
      <c r="B532" s="60"/>
    </row>
    <row r="533" ht="15.75" customHeight="1">
      <c r="B533" s="60"/>
    </row>
    <row r="534" ht="15.75" customHeight="1">
      <c r="B534" s="60"/>
    </row>
    <row r="535" ht="15.75" customHeight="1">
      <c r="B535" s="60"/>
    </row>
    <row r="536" ht="15.75" customHeight="1">
      <c r="B536" s="60"/>
    </row>
    <row r="537" ht="15.75" customHeight="1">
      <c r="B537" s="60"/>
    </row>
    <row r="538" ht="15.75" customHeight="1">
      <c r="B538" s="60"/>
    </row>
    <row r="539" ht="15.75" customHeight="1">
      <c r="B539" s="60"/>
    </row>
    <row r="540" ht="15.75" customHeight="1">
      <c r="B540" s="60"/>
    </row>
    <row r="541" ht="15.75" customHeight="1">
      <c r="B541" s="60"/>
    </row>
    <row r="542" ht="15.75" customHeight="1">
      <c r="B542" s="60"/>
    </row>
    <row r="543" ht="15.75" customHeight="1">
      <c r="B543" s="60"/>
    </row>
    <row r="544" ht="15.75" customHeight="1">
      <c r="B544" s="60"/>
    </row>
    <row r="545" ht="15.75" customHeight="1">
      <c r="B545" s="60"/>
    </row>
    <row r="546" ht="15.75" customHeight="1">
      <c r="B546" s="60"/>
    </row>
    <row r="547" ht="15.75" customHeight="1">
      <c r="B547" s="60"/>
    </row>
    <row r="548" ht="15.75" customHeight="1">
      <c r="B548" s="60"/>
    </row>
    <row r="549" ht="15.75" customHeight="1">
      <c r="B549" s="60"/>
    </row>
    <row r="550" ht="15.75" customHeight="1">
      <c r="B550" s="60"/>
    </row>
    <row r="551" ht="15.75" customHeight="1">
      <c r="B551" s="60"/>
    </row>
    <row r="552" ht="15.75" customHeight="1">
      <c r="B552" s="60"/>
    </row>
    <row r="553" ht="15.75" customHeight="1">
      <c r="B553" s="60"/>
    </row>
    <row r="554" ht="15.75" customHeight="1">
      <c r="B554" s="60"/>
    </row>
    <row r="555" ht="15.75" customHeight="1">
      <c r="B555" s="60"/>
    </row>
    <row r="556" ht="15.75" customHeight="1">
      <c r="B556" s="60"/>
    </row>
    <row r="557" ht="15.75" customHeight="1">
      <c r="B557" s="60"/>
    </row>
    <row r="558" ht="15.75" customHeight="1">
      <c r="B558" s="60"/>
    </row>
    <row r="559" ht="15.75" customHeight="1">
      <c r="B559" s="60"/>
    </row>
    <row r="560" ht="15.75" customHeight="1">
      <c r="B560" s="60"/>
    </row>
    <row r="561" ht="15.75" customHeight="1">
      <c r="B561" s="60"/>
    </row>
    <row r="562" ht="15.75" customHeight="1">
      <c r="B562" s="60"/>
    </row>
    <row r="563" ht="15.75" customHeight="1">
      <c r="B563" s="60"/>
    </row>
    <row r="564" ht="15.75" customHeight="1">
      <c r="B564" s="60"/>
    </row>
    <row r="565" ht="15.75" customHeight="1">
      <c r="B565" s="60"/>
    </row>
    <row r="566" ht="15.75" customHeight="1">
      <c r="B566" s="60"/>
    </row>
    <row r="567" ht="15.75" customHeight="1">
      <c r="B567" s="60"/>
    </row>
    <row r="568" ht="15.75" customHeight="1">
      <c r="B568" s="60"/>
    </row>
    <row r="569" ht="15.75" customHeight="1">
      <c r="B569" s="60"/>
    </row>
    <row r="570" ht="15.75" customHeight="1">
      <c r="B570" s="60"/>
    </row>
    <row r="571" ht="15.75" customHeight="1">
      <c r="B571" s="60"/>
    </row>
    <row r="572" ht="15.75" customHeight="1">
      <c r="B572" s="60"/>
    </row>
    <row r="573" ht="15.75" customHeight="1">
      <c r="B573" s="60"/>
    </row>
    <row r="574" ht="15.75" customHeight="1">
      <c r="B574" s="60"/>
    </row>
    <row r="575" ht="15.75" customHeight="1">
      <c r="B575" s="60"/>
    </row>
    <row r="576" ht="15.75" customHeight="1">
      <c r="B576" s="60"/>
    </row>
    <row r="577" ht="15.75" customHeight="1">
      <c r="B577" s="60"/>
    </row>
    <row r="578" ht="15.75" customHeight="1">
      <c r="B578" s="60"/>
    </row>
    <row r="579" ht="15.75" customHeight="1">
      <c r="B579" s="60"/>
    </row>
    <row r="580" ht="15.75" customHeight="1">
      <c r="B580" s="60"/>
    </row>
    <row r="581" ht="15.75" customHeight="1">
      <c r="B581" s="60"/>
    </row>
    <row r="582" ht="15.75" customHeight="1">
      <c r="B582" s="60"/>
    </row>
    <row r="583" ht="15.75" customHeight="1">
      <c r="B583" s="60"/>
    </row>
    <row r="584" ht="15.75" customHeight="1">
      <c r="B584" s="60"/>
    </row>
    <row r="585" ht="15.75" customHeight="1">
      <c r="B585" s="60"/>
    </row>
    <row r="586" ht="15.75" customHeight="1">
      <c r="B586" s="60"/>
    </row>
    <row r="587" ht="15.75" customHeight="1">
      <c r="B587" s="60"/>
    </row>
    <row r="588" ht="15.75" customHeight="1">
      <c r="B588" s="60"/>
    </row>
    <row r="589" ht="15.75" customHeight="1">
      <c r="B589" s="60"/>
    </row>
    <row r="590" ht="15.75" customHeight="1">
      <c r="B590" s="60"/>
    </row>
    <row r="591" ht="15.75" customHeight="1">
      <c r="B591" s="60"/>
    </row>
    <row r="592" ht="15.75" customHeight="1">
      <c r="B592" s="60"/>
    </row>
    <row r="593" ht="15.75" customHeight="1">
      <c r="B593" s="60"/>
    </row>
    <row r="594" ht="15.75" customHeight="1">
      <c r="B594" s="60"/>
    </row>
    <row r="595" ht="15.75" customHeight="1">
      <c r="B595" s="60"/>
    </row>
    <row r="596" ht="15.75" customHeight="1">
      <c r="B596" s="60"/>
    </row>
    <row r="597" ht="15.75" customHeight="1">
      <c r="B597" s="60"/>
    </row>
    <row r="598" ht="15.75" customHeight="1">
      <c r="B598" s="60"/>
    </row>
    <row r="599" ht="15.75" customHeight="1">
      <c r="B599" s="60"/>
    </row>
    <row r="600" ht="15.75" customHeight="1">
      <c r="B600" s="60"/>
    </row>
    <row r="601" ht="15.75" customHeight="1">
      <c r="B601" s="60"/>
    </row>
    <row r="602" ht="15.75" customHeight="1">
      <c r="B602" s="60"/>
    </row>
    <row r="603" ht="15.75" customHeight="1">
      <c r="B603" s="60"/>
    </row>
    <row r="604" ht="15.75" customHeight="1">
      <c r="B604" s="60"/>
    </row>
    <row r="605" ht="15.75" customHeight="1">
      <c r="B605" s="60"/>
    </row>
    <row r="606" ht="15.75" customHeight="1">
      <c r="B606" s="60"/>
    </row>
    <row r="607" ht="15.75" customHeight="1">
      <c r="B607" s="60"/>
    </row>
    <row r="608" ht="15.75" customHeight="1">
      <c r="B608" s="60"/>
    </row>
    <row r="609" ht="15.75" customHeight="1">
      <c r="B609" s="60"/>
    </row>
    <row r="610" ht="15.75" customHeight="1">
      <c r="B610" s="60"/>
    </row>
    <row r="611" ht="15.75" customHeight="1">
      <c r="B611" s="60"/>
    </row>
    <row r="612" ht="15.75" customHeight="1">
      <c r="B612" s="60"/>
    </row>
    <row r="613" ht="15.75" customHeight="1">
      <c r="B613" s="60"/>
    </row>
    <row r="614" ht="15.75" customHeight="1">
      <c r="B614" s="60"/>
    </row>
    <row r="615" ht="15.75" customHeight="1">
      <c r="B615" s="60"/>
    </row>
    <row r="616" ht="15.75" customHeight="1">
      <c r="B616" s="60"/>
    </row>
    <row r="617" ht="15.75" customHeight="1">
      <c r="B617" s="60"/>
    </row>
    <row r="618" ht="15.75" customHeight="1">
      <c r="B618" s="60"/>
    </row>
    <row r="619" ht="15.75" customHeight="1">
      <c r="B619" s="60"/>
    </row>
    <row r="620" ht="15.75" customHeight="1">
      <c r="B620" s="60"/>
    </row>
    <row r="621" ht="15.75" customHeight="1">
      <c r="B621" s="60"/>
    </row>
    <row r="622" ht="15.75" customHeight="1">
      <c r="B622" s="60"/>
    </row>
    <row r="623" ht="15.75" customHeight="1">
      <c r="B623" s="60"/>
    </row>
    <row r="624" ht="15.75" customHeight="1">
      <c r="B624" s="60"/>
    </row>
    <row r="625" ht="15.75" customHeight="1">
      <c r="B625" s="60"/>
    </row>
    <row r="626" ht="15.75" customHeight="1">
      <c r="B626" s="60"/>
    </row>
    <row r="627" ht="15.75" customHeight="1">
      <c r="B627" s="60"/>
    </row>
    <row r="628" ht="15.75" customHeight="1">
      <c r="B628" s="60"/>
    </row>
    <row r="629" ht="15.75" customHeight="1">
      <c r="B629" s="60"/>
    </row>
    <row r="630" ht="15.75" customHeight="1">
      <c r="B630" s="60"/>
    </row>
    <row r="631" ht="15.75" customHeight="1">
      <c r="B631" s="60"/>
    </row>
    <row r="632" ht="15.75" customHeight="1">
      <c r="B632" s="60"/>
    </row>
    <row r="633" ht="15.75" customHeight="1">
      <c r="B633" s="60"/>
    </row>
    <row r="634" ht="15.75" customHeight="1">
      <c r="B634" s="60"/>
    </row>
    <row r="635" ht="15.75" customHeight="1">
      <c r="B635" s="60"/>
    </row>
    <row r="636" ht="15.75" customHeight="1">
      <c r="B636" s="60"/>
    </row>
    <row r="637" ht="15.75" customHeight="1">
      <c r="B637" s="60"/>
    </row>
    <row r="638" ht="15.75" customHeight="1">
      <c r="B638" s="60"/>
    </row>
    <row r="639" ht="15.75" customHeight="1">
      <c r="B639" s="60"/>
    </row>
    <row r="640" ht="15.75" customHeight="1">
      <c r="B640" s="60"/>
    </row>
    <row r="641" ht="15.75" customHeight="1">
      <c r="B641" s="60"/>
    </row>
    <row r="642" ht="15.75" customHeight="1">
      <c r="B642" s="60"/>
    </row>
    <row r="643" ht="15.75" customHeight="1">
      <c r="B643" s="60"/>
    </row>
    <row r="644" ht="15.75" customHeight="1">
      <c r="B644" s="60"/>
    </row>
    <row r="645" ht="15.75" customHeight="1">
      <c r="B645" s="60"/>
    </row>
    <row r="646" ht="15.75" customHeight="1">
      <c r="B646" s="60"/>
    </row>
    <row r="647" ht="15.75" customHeight="1">
      <c r="B647" s="60"/>
    </row>
    <row r="648" ht="15.75" customHeight="1">
      <c r="B648" s="60"/>
    </row>
    <row r="649" ht="15.75" customHeight="1">
      <c r="B649" s="60"/>
    </row>
    <row r="650" ht="15.75" customHeight="1">
      <c r="B650" s="60"/>
    </row>
    <row r="651" ht="15.75" customHeight="1">
      <c r="B651" s="60"/>
    </row>
    <row r="652" ht="15.75" customHeight="1">
      <c r="B652" s="60"/>
    </row>
    <row r="653" ht="15.75" customHeight="1">
      <c r="B653" s="60"/>
    </row>
    <row r="654" ht="15.75" customHeight="1">
      <c r="B654" s="60"/>
    </row>
    <row r="655" ht="15.75" customHeight="1">
      <c r="B655" s="60"/>
    </row>
    <row r="656" ht="15.75" customHeight="1">
      <c r="B656" s="60"/>
    </row>
    <row r="657" ht="15.75" customHeight="1">
      <c r="B657" s="60"/>
    </row>
    <row r="658" ht="15.75" customHeight="1">
      <c r="B658" s="60"/>
    </row>
    <row r="659" ht="15.75" customHeight="1">
      <c r="B659" s="60"/>
    </row>
    <row r="660" ht="15.75" customHeight="1">
      <c r="B660" s="60"/>
    </row>
    <row r="661" ht="15.75" customHeight="1">
      <c r="B661" s="60"/>
    </row>
    <row r="662" ht="15.75" customHeight="1">
      <c r="B662" s="60"/>
    </row>
    <row r="663" ht="15.75" customHeight="1">
      <c r="B663" s="60"/>
    </row>
    <row r="664" ht="15.75" customHeight="1">
      <c r="B664" s="60"/>
    </row>
    <row r="665" ht="15.75" customHeight="1">
      <c r="B665" s="60"/>
    </row>
    <row r="666" ht="15.75" customHeight="1">
      <c r="B666" s="60"/>
    </row>
    <row r="667" ht="15.75" customHeight="1">
      <c r="B667" s="60"/>
    </row>
    <row r="668" ht="15.75" customHeight="1">
      <c r="B668" s="60"/>
    </row>
    <row r="669" ht="15.75" customHeight="1">
      <c r="B669" s="60"/>
    </row>
    <row r="670" ht="15.75" customHeight="1">
      <c r="B670" s="60"/>
    </row>
    <row r="671" ht="15.75" customHeight="1">
      <c r="B671" s="60"/>
    </row>
    <row r="672" ht="15.75" customHeight="1">
      <c r="B672" s="60"/>
    </row>
    <row r="673" ht="15.75" customHeight="1">
      <c r="B673" s="60"/>
    </row>
    <row r="674" ht="15.75" customHeight="1">
      <c r="B674" s="60"/>
    </row>
    <row r="675" ht="15.75" customHeight="1">
      <c r="B675" s="60"/>
    </row>
    <row r="676" ht="15.75" customHeight="1">
      <c r="B676" s="60"/>
    </row>
    <row r="677" ht="15.75" customHeight="1">
      <c r="B677" s="60"/>
    </row>
    <row r="678" ht="15.75" customHeight="1">
      <c r="B678" s="60"/>
    </row>
    <row r="679" ht="15.75" customHeight="1">
      <c r="B679" s="60"/>
    </row>
    <row r="680" ht="15.75" customHeight="1">
      <c r="B680" s="60"/>
    </row>
    <row r="681" ht="15.75" customHeight="1">
      <c r="B681" s="60"/>
    </row>
    <row r="682" ht="15.75" customHeight="1">
      <c r="B682" s="60"/>
    </row>
    <row r="683" ht="15.75" customHeight="1">
      <c r="B683" s="60"/>
    </row>
    <row r="684" ht="15.75" customHeight="1">
      <c r="B684" s="60"/>
    </row>
    <row r="685" ht="15.75" customHeight="1">
      <c r="B685" s="60"/>
    </row>
    <row r="686" ht="15.75" customHeight="1">
      <c r="B686" s="60"/>
    </row>
    <row r="687" ht="15.75" customHeight="1">
      <c r="B687" s="60"/>
    </row>
    <row r="688" ht="15.75" customHeight="1">
      <c r="B688" s="60"/>
    </row>
    <row r="689" ht="15.75" customHeight="1">
      <c r="B689" s="60"/>
    </row>
    <row r="690" ht="15.75" customHeight="1">
      <c r="B690" s="60"/>
    </row>
    <row r="691" ht="15.75" customHeight="1">
      <c r="B691" s="60"/>
    </row>
    <row r="692" ht="15.75" customHeight="1">
      <c r="B692" s="60"/>
    </row>
    <row r="693" ht="15.75" customHeight="1">
      <c r="B693" s="60"/>
    </row>
    <row r="694" ht="15.75" customHeight="1">
      <c r="B694" s="60"/>
    </row>
    <row r="695" ht="15.75" customHeight="1">
      <c r="B695" s="60"/>
    </row>
    <row r="696" ht="15.75" customHeight="1">
      <c r="B696" s="60"/>
    </row>
    <row r="697" ht="15.75" customHeight="1">
      <c r="B697" s="60"/>
    </row>
    <row r="698" ht="15.75" customHeight="1">
      <c r="B698" s="60"/>
    </row>
    <row r="699" ht="15.75" customHeight="1">
      <c r="B699" s="60"/>
    </row>
    <row r="700" ht="15.75" customHeight="1">
      <c r="B700" s="60"/>
    </row>
    <row r="701" ht="15.75" customHeight="1">
      <c r="B701" s="60"/>
    </row>
    <row r="702" ht="15.75" customHeight="1">
      <c r="B702" s="60"/>
    </row>
    <row r="703" ht="15.75" customHeight="1">
      <c r="B703" s="60"/>
    </row>
    <row r="704" ht="15.75" customHeight="1">
      <c r="B704" s="60"/>
    </row>
    <row r="705" ht="15.75" customHeight="1">
      <c r="B705" s="60"/>
    </row>
    <row r="706" ht="15.75" customHeight="1">
      <c r="B706" s="60"/>
    </row>
    <row r="707" ht="15.75" customHeight="1">
      <c r="B707" s="60"/>
    </row>
    <row r="708" ht="15.75" customHeight="1">
      <c r="B708" s="60"/>
    </row>
    <row r="709" ht="15.75" customHeight="1">
      <c r="B709" s="60"/>
    </row>
    <row r="710" ht="15.75" customHeight="1">
      <c r="B710" s="60"/>
    </row>
    <row r="711" ht="15.75" customHeight="1">
      <c r="B711" s="60"/>
    </row>
    <row r="712" ht="15.75" customHeight="1">
      <c r="B712" s="60"/>
    </row>
    <row r="713" ht="15.75" customHeight="1">
      <c r="B713" s="60"/>
    </row>
    <row r="714" ht="15.75" customHeight="1">
      <c r="B714" s="60"/>
    </row>
    <row r="715" ht="15.75" customHeight="1">
      <c r="B715" s="60"/>
    </row>
    <row r="716" ht="15.75" customHeight="1">
      <c r="B716" s="60"/>
    </row>
    <row r="717" ht="15.75" customHeight="1">
      <c r="B717" s="60"/>
    </row>
    <row r="718" ht="15.75" customHeight="1">
      <c r="B718" s="60"/>
    </row>
    <row r="719" ht="15.75" customHeight="1">
      <c r="B719" s="60"/>
    </row>
    <row r="720" ht="15.75" customHeight="1">
      <c r="B720" s="60"/>
    </row>
    <row r="721" ht="15.75" customHeight="1">
      <c r="B721" s="60"/>
    </row>
    <row r="722" ht="15.75" customHeight="1">
      <c r="B722" s="60"/>
    </row>
    <row r="723" ht="15.75" customHeight="1">
      <c r="B723" s="60"/>
    </row>
    <row r="724" ht="15.75" customHeight="1">
      <c r="B724" s="60"/>
    </row>
    <row r="725" ht="15.75" customHeight="1">
      <c r="B725" s="60"/>
    </row>
    <row r="726" ht="15.75" customHeight="1">
      <c r="B726" s="60"/>
    </row>
    <row r="727" ht="15.75" customHeight="1">
      <c r="B727" s="60"/>
    </row>
    <row r="728" ht="15.75" customHeight="1">
      <c r="B728" s="60"/>
    </row>
    <row r="729" ht="15.75" customHeight="1">
      <c r="B729" s="60"/>
    </row>
    <row r="730" ht="15.75" customHeight="1">
      <c r="B730" s="60"/>
    </row>
    <row r="731" ht="15.75" customHeight="1">
      <c r="B731" s="60"/>
    </row>
    <row r="732" ht="15.75" customHeight="1">
      <c r="B732" s="60"/>
    </row>
    <row r="733" ht="15.75" customHeight="1">
      <c r="B733" s="60"/>
    </row>
    <row r="734" ht="15.75" customHeight="1">
      <c r="B734" s="60"/>
    </row>
    <row r="735" ht="15.75" customHeight="1">
      <c r="B735" s="60"/>
    </row>
    <row r="736" ht="15.75" customHeight="1">
      <c r="B736" s="60"/>
    </row>
    <row r="737" ht="15.75" customHeight="1">
      <c r="B737" s="60"/>
    </row>
    <row r="738" ht="15.75" customHeight="1">
      <c r="B738" s="60"/>
    </row>
    <row r="739" ht="15.75" customHeight="1">
      <c r="B739" s="60"/>
    </row>
    <row r="740" ht="15.75" customHeight="1">
      <c r="B740" s="60"/>
    </row>
    <row r="741" ht="15.75" customHeight="1">
      <c r="B741" s="60"/>
    </row>
    <row r="742" ht="15.75" customHeight="1">
      <c r="B742" s="60"/>
    </row>
    <row r="743" ht="15.75" customHeight="1">
      <c r="B743" s="60"/>
    </row>
    <row r="744" ht="15.75" customHeight="1">
      <c r="B744" s="60"/>
    </row>
    <row r="745" ht="15.75" customHeight="1">
      <c r="B745" s="60"/>
    </row>
    <row r="746" ht="15.75" customHeight="1">
      <c r="B746" s="60"/>
    </row>
    <row r="747" ht="15.75" customHeight="1">
      <c r="B747" s="60"/>
    </row>
    <row r="748" ht="15.75" customHeight="1">
      <c r="B748" s="60"/>
    </row>
    <row r="749" ht="15.75" customHeight="1">
      <c r="B749" s="60"/>
    </row>
    <row r="750" ht="15.75" customHeight="1">
      <c r="B750" s="60"/>
    </row>
    <row r="751" ht="15.75" customHeight="1">
      <c r="B751" s="60"/>
    </row>
    <row r="752" ht="15.75" customHeight="1">
      <c r="B752" s="60"/>
    </row>
    <row r="753" ht="15.75" customHeight="1">
      <c r="B753" s="60"/>
    </row>
    <row r="754" ht="15.75" customHeight="1">
      <c r="B754" s="60"/>
    </row>
    <row r="755" ht="15.75" customHeight="1">
      <c r="B755" s="60"/>
    </row>
    <row r="756" ht="15.75" customHeight="1">
      <c r="B756" s="60"/>
    </row>
    <row r="757" ht="15.75" customHeight="1">
      <c r="B757" s="60"/>
    </row>
    <row r="758" ht="15.75" customHeight="1">
      <c r="B758" s="60"/>
    </row>
    <row r="759" ht="15.75" customHeight="1">
      <c r="B759" s="60"/>
    </row>
    <row r="760" ht="15.75" customHeight="1">
      <c r="B760" s="60"/>
    </row>
    <row r="761" ht="15.75" customHeight="1">
      <c r="B761" s="60"/>
    </row>
    <row r="762" ht="15.75" customHeight="1">
      <c r="B762" s="60"/>
    </row>
    <row r="763" ht="15.75" customHeight="1">
      <c r="B763" s="60"/>
    </row>
    <row r="764" ht="15.75" customHeight="1">
      <c r="B764" s="60"/>
    </row>
    <row r="765" ht="15.75" customHeight="1">
      <c r="B765" s="60"/>
    </row>
    <row r="766" ht="15.75" customHeight="1">
      <c r="B766" s="60"/>
    </row>
    <row r="767" ht="15.75" customHeight="1">
      <c r="B767" s="60"/>
    </row>
    <row r="768" ht="15.75" customHeight="1">
      <c r="B768" s="60"/>
    </row>
    <row r="769" ht="15.75" customHeight="1">
      <c r="B769" s="60"/>
    </row>
    <row r="770" ht="15.75" customHeight="1">
      <c r="B770" s="60"/>
    </row>
    <row r="771" ht="15.75" customHeight="1">
      <c r="B771" s="60"/>
    </row>
    <row r="772" ht="15.75" customHeight="1">
      <c r="B772" s="60"/>
    </row>
    <row r="773" ht="15.75" customHeight="1">
      <c r="B773" s="60"/>
    </row>
    <row r="774" ht="15.75" customHeight="1">
      <c r="B774" s="60"/>
    </row>
    <row r="775" ht="15.75" customHeight="1">
      <c r="B775" s="60"/>
    </row>
    <row r="776" ht="15.75" customHeight="1">
      <c r="B776" s="60"/>
    </row>
    <row r="777" ht="15.75" customHeight="1">
      <c r="B777" s="60"/>
    </row>
    <row r="778" ht="15.75" customHeight="1">
      <c r="B778" s="60"/>
    </row>
    <row r="779" ht="15.75" customHeight="1">
      <c r="B779" s="60"/>
    </row>
    <row r="780" ht="15.75" customHeight="1">
      <c r="B780" s="60"/>
    </row>
    <row r="781" ht="15.75" customHeight="1">
      <c r="B781" s="60"/>
    </row>
    <row r="782" ht="15.75" customHeight="1">
      <c r="B782" s="60"/>
    </row>
    <row r="783" ht="15.75" customHeight="1">
      <c r="B783" s="60"/>
    </row>
    <row r="784" ht="15.75" customHeight="1">
      <c r="B784" s="60"/>
    </row>
    <row r="785" ht="15.75" customHeight="1">
      <c r="B785" s="60"/>
    </row>
    <row r="786" ht="15.75" customHeight="1">
      <c r="B786" s="60"/>
    </row>
    <row r="787" ht="15.75" customHeight="1">
      <c r="B787" s="60"/>
    </row>
    <row r="788" ht="15.75" customHeight="1">
      <c r="B788" s="60"/>
    </row>
    <row r="789" ht="15.75" customHeight="1">
      <c r="B789" s="60"/>
    </row>
    <row r="790" ht="15.75" customHeight="1">
      <c r="B790" s="60"/>
    </row>
    <row r="791" ht="15.75" customHeight="1">
      <c r="B791" s="60"/>
    </row>
    <row r="792" ht="15.75" customHeight="1">
      <c r="B792" s="60"/>
    </row>
    <row r="793" ht="15.75" customHeight="1">
      <c r="B793" s="60"/>
    </row>
    <row r="794" ht="15.75" customHeight="1">
      <c r="B794" s="60"/>
    </row>
    <row r="795" ht="15.75" customHeight="1">
      <c r="B795" s="60"/>
    </row>
    <row r="796" ht="15.75" customHeight="1">
      <c r="B796" s="60"/>
    </row>
    <row r="797" ht="15.75" customHeight="1">
      <c r="B797" s="60"/>
    </row>
    <row r="798" ht="15.75" customHeight="1">
      <c r="B798" s="60"/>
    </row>
    <row r="799" ht="15.75" customHeight="1">
      <c r="B799" s="60"/>
    </row>
    <row r="800" ht="15.75" customHeight="1">
      <c r="B800" s="60"/>
    </row>
    <row r="801" ht="15.75" customHeight="1">
      <c r="B801" s="60"/>
    </row>
    <row r="802" ht="15.75" customHeight="1">
      <c r="B802" s="60"/>
    </row>
    <row r="803" ht="15.75" customHeight="1">
      <c r="B803" s="60"/>
    </row>
    <row r="804" ht="15.75" customHeight="1">
      <c r="B804" s="60"/>
    </row>
    <row r="805" ht="15.75" customHeight="1">
      <c r="B805" s="60"/>
    </row>
    <row r="806" ht="15.75" customHeight="1">
      <c r="B806" s="60"/>
    </row>
    <row r="807" ht="15.75" customHeight="1">
      <c r="B807" s="60"/>
    </row>
    <row r="808" ht="15.75" customHeight="1">
      <c r="B808" s="60"/>
    </row>
    <row r="809" ht="15.75" customHeight="1">
      <c r="B809" s="60"/>
    </row>
    <row r="810" ht="15.75" customHeight="1">
      <c r="B810" s="60"/>
    </row>
    <row r="811" ht="15.75" customHeight="1">
      <c r="B811" s="60"/>
    </row>
    <row r="812" ht="15.75" customHeight="1">
      <c r="B812" s="60"/>
    </row>
    <row r="813" ht="15.75" customHeight="1">
      <c r="B813" s="60"/>
    </row>
    <row r="814" ht="15.75" customHeight="1">
      <c r="B814" s="60"/>
    </row>
    <row r="815" ht="15.75" customHeight="1">
      <c r="B815" s="60"/>
    </row>
    <row r="816" ht="15.75" customHeight="1">
      <c r="B816" s="60"/>
    </row>
    <row r="817" ht="15.75" customHeight="1">
      <c r="B817" s="60"/>
    </row>
    <row r="818" ht="15.75" customHeight="1">
      <c r="B818" s="60"/>
    </row>
    <row r="819" ht="15.75" customHeight="1">
      <c r="B819" s="60"/>
    </row>
    <row r="820" ht="15.75" customHeight="1">
      <c r="B820" s="60"/>
    </row>
    <row r="821" ht="15.75" customHeight="1">
      <c r="B821" s="60"/>
    </row>
    <row r="822" ht="15.75" customHeight="1">
      <c r="B822" s="60"/>
    </row>
    <row r="823" ht="15.75" customHeight="1">
      <c r="B823" s="60"/>
    </row>
    <row r="824" ht="15.75" customHeight="1">
      <c r="B824" s="60"/>
    </row>
    <row r="825" ht="15.75" customHeight="1">
      <c r="B825" s="60"/>
    </row>
    <row r="826" ht="15.75" customHeight="1">
      <c r="B826" s="60"/>
    </row>
    <row r="827" ht="15.75" customHeight="1">
      <c r="B827" s="60"/>
    </row>
    <row r="828" ht="15.75" customHeight="1">
      <c r="B828" s="60"/>
    </row>
    <row r="829" ht="15.75" customHeight="1">
      <c r="B829" s="60"/>
    </row>
    <row r="830" ht="15.75" customHeight="1">
      <c r="B830" s="60"/>
    </row>
    <row r="831" ht="15.75" customHeight="1">
      <c r="B831" s="60"/>
    </row>
    <row r="832" ht="15.75" customHeight="1">
      <c r="B832" s="60"/>
    </row>
    <row r="833" ht="15.75" customHeight="1">
      <c r="B833" s="60"/>
    </row>
    <row r="834" ht="15.75" customHeight="1">
      <c r="B834" s="60"/>
    </row>
    <row r="835" ht="15.75" customHeight="1">
      <c r="B835" s="60"/>
    </row>
    <row r="836" ht="15.75" customHeight="1">
      <c r="B836" s="60"/>
    </row>
    <row r="837" ht="15.75" customHeight="1">
      <c r="B837" s="60"/>
    </row>
    <row r="838" ht="15.75" customHeight="1">
      <c r="B838" s="60"/>
    </row>
    <row r="839" ht="15.75" customHeight="1">
      <c r="B839" s="60"/>
    </row>
    <row r="840" ht="15.75" customHeight="1">
      <c r="B840" s="60"/>
    </row>
    <row r="841" ht="15.75" customHeight="1">
      <c r="B841" s="60"/>
    </row>
    <row r="842" ht="15.75" customHeight="1">
      <c r="B842" s="60"/>
    </row>
    <row r="843" ht="15.75" customHeight="1">
      <c r="B843" s="60"/>
    </row>
    <row r="844" ht="15.75" customHeight="1">
      <c r="B844" s="60"/>
    </row>
    <row r="845" ht="15.75" customHeight="1">
      <c r="B845" s="60"/>
    </row>
    <row r="846" ht="15.75" customHeight="1">
      <c r="B846" s="60"/>
    </row>
    <row r="847" ht="15.75" customHeight="1">
      <c r="B847" s="60"/>
    </row>
    <row r="848" ht="15.75" customHeight="1">
      <c r="B848" s="60"/>
    </row>
    <row r="849" ht="15.75" customHeight="1">
      <c r="B849" s="60"/>
    </row>
    <row r="850" ht="15.75" customHeight="1">
      <c r="B850" s="60"/>
    </row>
    <row r="851" ht="15.75" customHeight="1">
      <c r="B851" s="60"/>
    </row>
    <row r="852" ht="15.75" customHeight="1">
      <c r="B852" s="60"/>
    </row>
    <row r="853" ht="15.75" customHeight="1">
      <c r="B853" s="60"/>
    </row>
    <row r="854" ht="15.75" customHeight="1">
      <c r="B854" s="60"/>
    </row>
    <row r="855" ht="15.75" customHeight="1">
      <c r="B855" s="60"/>
    </row>
    <row r="856" ht="15.75" customHeight="1">
      <c r="B856" s="60"/>
    </row>
    <row r="857" ht="15.75" customHeight="1">
      <c r="B857" s="60"/>
    </row>
    <row r="858" ht="15.75" customHeight="1">
      <c r="B858" s="60"/>
    </row>
    <row r="859" ht="15.75" customHeight="1">
      <c r="B859" s="60"/>
    </row>
    <row r="860" ht="15.75" customHeight="1">
      <c r="B860" s="60"/>
    </row>
    <row r="861" ht="15.75" customHeight="1">
      <c r="B861" s="60"/>
    </row>
    <row r="862" ht="15.75" customHeight="1">
      <c r="B862" s="60"/>
    </row>
    <row r="863" ht="15.75" customHeight="1">
      <c r="B863" s="60"/>
    </row>
    <row r="864" ht="15.75" customHeight="1">
      <c r="B864" s="60"/>
    </row>
    <row r="865" ht="15.75" customHeight="1">
      <c r="B865" s="60"/>
    </row>
    <row r="866" ht="15.75" customHeight="1">
      <c r="B866" s="60"/>
    </row>
    <row r="867" ht="15.75" customHeight="1">
      <c r="B867" s="60"/>
    </row>
    <row r="868" ht="15.75" customHeight="1">
      <c r="B868" s="60"/>
    </row>
    <row r="869" ht="15.75" customHeight="1">
      <c r="B869" s="60"/>
    </row>
    <row r="870" ht="15.75" customHeight="1">
      <c r="B870" s="60"/>
    </row>
    <row r="871" ht="15.75" customHeight="1">
      <c r="B871" s="60"/>
    </row>
    <row r="872" ht="15.75" customHeight="1">
      <c r="B872" s="60"/>
    </row>
    <row r="873" ht="15.75" customHeight="1">
      <c r="B873" s="60"/>
    </row>
    <row r="874" ht="15.75" customHeight="1">
      <c r="B874" s="60"/>
    </row>
    <row r="875" ht="15.75" customHeight="1">
      <c r="B875" s="60"/>
    </row>
    <row r="876" ht="15.75" customHeight="1">
      <c r="B876" s="60"/>
    </row>
    <row r="877" ht="15.75" customHeight="1">
      <c r="B877" s="60"/>
    </row>
    <row r="878" ht="15.75" customHeight="1">
      <c r="B878" s="60"/>
    </row>
    <row r="879" ht="15.75" customHeight="1">
      <c r="B879" s="60"/>
    </row>
    <row r="880" ht="15.75" customHeight="1">
      <c r="B880" s="60"/>
    </row>
    <row r="881" ht="15.75" customHeight="1">
      <c r="B881" s="60"/>
    </row>
    <row r="882" ht="15.75" customHeight="1">
      <c r="B882" s="60"/>
    </row>
    <row r="883" ht="15.75" customHeight="1">
      <c r="B883" s="60"/>
    </row>
    <row r="884" ht="15.75" customHeight="1">
      <c r="B884" s="60"/>
    </row>
    <row r="885" ht="15.75" customHeight="1">
      <c r="B885" s="60"/>
    </row>
    <row r="886" ht="15.75" customHeight="1">
      <c r="B886" s="60"/>
    </row>
    <row r="887" ht="15.75" customHeight="1">
      <c r="B887" s="60"/>
    </row>
    <row r="888" ht="15.75" customHeight="1">
      <c r="B888" s="60"/>
    </row>
    <row r="889" ht="15.75" customHeight="1">
      <c r="B889" s="60"/>
    </row>
    <row r="890" ht="15.75" customHeight="1">
      <c r="B890" s="60"/>
    </row>
    <row r="891" ht="15.75" customHeight="1">
      <c r="B891" s="60"/>
    </row>
    <row r="892" ht="15.75" customHeight="1">
      <c r="B892" s="60"/>
    </row>
    <row r="893" ht="15.75" customHeight="1">
      <c r="B893" s="60"/>
    </row>
    <row r="894" ht="15.75" customHeight="1">
      <c r="B894" s="60"/>
    </row>
    <row r="895" ht="15.75" customHeight="1">
      <c r="B895" s="60"/>
    </row>
    <row r="896" ht="15.75" customHeight="1">
      <c r="B896" s="60"/>
    </row>
    <row r="897" ht="15.75" customHeight="1">
      <c r="B897" s="60"/>
    </row>
    <row r="898" ht="15.75" customHeight="1">
      <c r="B898" s="60"/>
    </row>
    <row r="899" ht="15.75" customHeight="1">
      <c r="B899" s="60"/>
    </row>
    <row r="900" ht="15.75" customHeight="1">
      <c r="B900" s="60"/>
    </row>
    <row r="901" ht="15.75" customHeight="1">
      <c r="B901" s="60"/>
    </row>
    <row r="902" ht="15.75" customHeight="1">
      <c r="B902" s="60"/>
    </row>
    <row r="903" ht="15.75" customHeight="1">
      <c r="B903" s="60"/>
    </row>
    <row r="904" ht="15.75" customHeight="1">
      <c r="B904" s="60"/>
    </row>
    <row r="905" ht="15.75" customHeight="1">
      <c r="B905" s="60"/>
    </row>
    <row r="906" ht="15.75" customHeight="1">
      <c r="B906" s="60"/>
    </row>
    <row r="907" ht="15.75" customHeight="1">
      <c r="B907" s="60"/>
    </row>
    <row r="908" ht="15.75" customHeight="1">
      <c r="B908" s="60"/>
    </row>
    <row r="909" ht="15.75" customHeight="1">
      <c r="B909" s="60"/>
    </row>
    <row r="910" ht="15.75" customHeight="1">
      <c r="B910" s="60"/>
    </row>
    <row r="911" ht="15.75" customHeight="1">
      <c r="B911" s="60"/>
    </row>
    <row r="912" ht="15.75" customHeight="1">
      <c r="B912" s="60"/>
    </row>
    <row r="913" ht="15.75" customHeight="1">
      <c r="B913" s="60"/>
    </row>
    <row r="914" ht="15.75" customHeight="1">
      <c r="B914" s="60"/>
    </row>
    <row r="915" ht="15.75" customHeight="1">
      <c r="B915" s="60"/>
    </row>
    <row r="916" ht="15.75" customHeight="1">
      <c r="B916" s="60"/>
    </row>
    <row r="917" ht="15.75" customHeight="1">
      <c r="B917" s="60"/>
    </row>
    <row r="918" ht="15.75" customHeight="1">
      <c r="B918" s="60"/>
    </row>
    <row r="919" ht="15.75" customHeight="1">
      <c r="B919" s="60"/>
    </row>
    <row r="920" ht="15.75" customHeight="1">
      <c r="B920" s="60"/>
    </row>
    <row r="921" ht="15.75" customHeight="1">
      <c r="B921" s="60"/>
    </row>
    <row r="922" ht="15.75" customHeight="1">
      <c r="B922" s="60"/>
    </row>
    <row r="923" ht="15.75" customHeight="1">
      <c r="B923" s="60"/>
    </row>
    <row r="924" ht="15.75" customHeight="1">
      <c r="B924" s="60"/>
    </row>
    <row r="925" ht="15.75" customHeight="1">
      <c r="B925" s="60"/>
    </row>
    <row r="926" ht="15.75" customHeight="1">
      <c r="B926" s="60"/>
    </row>
    <row r="927" ht="15.75" customHeight="1">
      <c r="B927" s="60"/>
    </row>
    <row r="928" ht="15.75" customHeight="1">
      <c r="B928" s="60"/>
    </row>
    <row r="929" ht="15.75" customHeight="1">
      <c r="B929" s="60"/>
    </row>
    <row r="930" ht="15.75" customHeight="1">
      <c r="B930" s="60"/>
    </row>
    <row r="931" ht="15.75" customHeight="1">
      <c r="B931" s="60"/>
    </row>
    <row r="932" ht="15.75" customHeight="1">
      <c r="B932" s="60"/>
    </row>
    <row r="933" ht="15.75" customHeight="1">
      <c r="B933" s="60"/>
    </row>
    <row r="934" ht="15.75" customHeight="1">
      <c r="B934" s="60"/>
    </row>
    <row r="935" ht="15.75" customHeight="1">
      <c r="B935" s="60"/>
    </row>
    <row r="936" ht="15.75" customHeight="1">
      <c r="B936" s="60"/>
    </row>
    <row r="937" ht="15.75" customHeight="1">
      <c r="B937" s="60"/>
    </row>
    <row r="938" ht="15.75" customHeight="1">
      <c r="B938" s="60"/>
    </row>
    <row r="939" ht="15.75" customHeight="1">
      <c r="B939" s="60"/>
    </row>
    <row r="940" ht="15.75" customHeight="1">
      <c r="B940" s="60"/>
    </row>
    <row r="941" ht="15.75" customHeight="1">
      <c r="B941" s="60"/>
    </row>
    <row r="942" ht="15.75" customHeight="1">
      <c r="B942" s="60"/>
    </row>
    <row r="943" ht="15.75" customHeight="1">
      <c r="B943" s="60"/>
    </row>
    <row r="944" ht="15.75" customHeight="1">
      <c r="B944" s="60"/>
    </row>
    <row r="945" ht="15.75" customHeight="1">
      <c r="B945" s="60"/>
    </row>
    <row r="946" ht="15.75" customHeight="1">
      <c r="B946" s="60"/>
    </row>
    <row r="947" ht="15.75" customHeight="1">
      <c r="B947" s="60"/>
    </row>
    <row r="948" ht="15.75" customHeight="1">
      <c r="B948" s="60"/>
    </row>
    <row r="949" ht="15.75" customHeight="1">
      <c r="B949" s="60"/>
    </row>
    <row r="950" ht="15.75" customHeight="1">
      <c r="B950" s="60"/>
    </row>
    <row r="951" ht="15.75" customHeight="1">
      <c r="B951" s="60"/>
    </row>
    <row r="952" ht="15.75" customHeight="1">
      <c r="B952" s="60"/>
    </row>
    <row r="953" ht="15.75" customHeight="1">
      <c r="B953" s="60"/>
    </row>
    <row r="954" ht="15.75" customHeight="1">
      <c r="B954" s="60"/>
    </row>
    <row r="955" ht="15.75" customHeight="1">
      <c r="B955" s="60"/>
    </row>
    <row r="956" ht="15.75" customHeight="1">
      <c r="B956" s="60"/>
    </row>
    <row r="957" ht="15.75" customHeight="1">
      <c r="B957" s="60"/>
    </row>
    <row r="958" ht="15.75" customHeight="1">
      <c r="B958" s="60"/>
    </row>
    <row r="959" ht="15.75" customHeight="1">
      <c r="B959" s="60"/>
    </row>
    <row r="960" ht="15.75" customHeight="1">
      <c r="B960" s="60"/>
    </row>
    <row r="961" ht="15.75" customHeight="1">
      <c r="B961" s="60"/>
    </row>
    <row r="962" ht="15.75" customHeight="1">
      <c r="B962" s="60"/>
    </row>
    <row r="963" ht="15.75" customHeight="1">
      <c r="B963" s="60"/>
    </row>
    <row r="964" ht="15.75" customHeight="1">
      <c r="B964" s="60"/>
    </row>
    <row r="965" ht="15.75" customHeight="1">
      <c r="B965" s="60"/>
    </row>
    <row r="966" ht="15.75" customHeight="1">
      <c r="B966" s="60"/>
    </row>
    <row r="967" ht="15.75" customHeight="1">
      <c r="B967" s="60"/>
    </row>
    <row r="968" ht="15.75" customHeight="1">
      <c r="B968" s="60"/>
    </row>
    <row r="969" ht="15.75" customHeight="1">
      <c r="B969" s="60"/>
    </row>
    <row r="970" ht="15.75" customHeight="1">
      <c r="B970" s="60"/>
    </row>
    <row r="971" ht="15.75" customHeight="1">
      <c r="B971" s="60"/>
    </row>
    <row r="972" ht="15.75" customHeight="1">
      <c r="B972" s="60"/>
    </row>
    <row r="973" ht="15.75" customHeight="1">
      <c r="B973" s="60"/>
    </row>
    <row r="974" ht="15.75" customHeight="1">
      <c r="B974" s="60"/>
    </row>
    <row r="975" ht="15.75" customHeight="1">
      <c r="B975" s="60"/>
    </row>
    <row r="976" ht="15.75" customHeight="1">
      <c r="B976" s="60"/>
    </row>
    <row r="977" ht="15.75" customHeight="1">
      <c r="B977" s="60"/>
    </row>
    <row r="978" ht="15.75" customHeight="1">
      <c r="B978" s="60"/>
    </row>
    <row r="979" ht="15.75" customHeight="1">
      <c r="B979" s="60"/>
    </row>
    <row r="980" ht="15.75" customHeight="1">
      <c r="B980" s="60"/>
    </row>
    <row r="981" ht="15.75" customHeight="1">
      <c r="B981" s="60"/>
    </row>
    <row r="982" ht="15.75" customHeight="1">
      <c r="B982" s="60"/>
    </row>
    <row r="983" ht="15.75" customHeight="1">
      <c r="B983" s="60"/>
    </row>
    <row r="984" ht="15.75" customHeight="1">
      <c r="B984" s="60"/>
    </row>
    <row r="985" ht="15.75" customHeight="1">
      <c r="B985" s="60"/>
    </row>
    <row r="986" ht="15.75" customHeight="1">
      <c r="B986" s="60"/>
    </row>
    <row r="987" ht="15.75" customHeight="1">
      <c r="B987" s="60"/>
    </row>
    <row r="988" ht="15.75" customHeight="1">
      <c r="B988" s="60"/>
    </row>
    <row r="989" ht="15.75" customHeight="1">
      <c r="B989" s="60"/>
    </row>
    <row r="990" ht="15.75" customHeight="1">
      <c r="B990" s="60"/>
    </row>
    <row r="991" ht="15.75" customHeight="1">
      <c r="B991" s="60"/>
    </row>
    <row r="992" ht="15.75" customHeight="1">
      <c r="B992" s="60"/>
    </row>
    <row r="993" ht="15.75" customHeight="1">
      <c r="B993" s="60"/>
    </row>
    <row r="994" ht="15.75" customHeight="1">
      <c r="B994" s="60"/>
    </row>
    <row r="995" ht="15.75" customHeight="1">
      <c r="B995" s="60"/>
    </row>
    <row r="996" ht="15.75" customHeight="1">
      <c r="B996" s="60"/>
    </row>
    <row r="997" ht="15.75" customHeight="1">
      <c r="B997" s="60"/>
    </row>
    <row r="998" ht="15.75" customHeight="1">
      <c r="B998" s="60"/>
    </row>
    <row r="999" ht="15.75" customHeight="1">
      <c r="B999" s="60"/>
    </row>
  </sheetData>
  <mergeCells count="8">
    <mergeCell ref="A1:C1"/>
    <mergeCell ref="A2:C2"/>
    <mergeCell ref="A3:C3"/>
    <mergeCell ref="A4:C4"/>
    <mergeCell ref="A7:C7"/>
    <mergeCell ref="A9:C9"/>
    <mergeCell ref="A14:C14"/>
    <mergeCell ref="A20:C20"/>
  </mergeCells>
  <printOptions horizontalCentered="1"/>
  <pageMargins bottom="0.6" footer="0.0" header="0.0" left="0.4" right="0.4" top="0.6"/>
  <pageSetup fitToHeight="0" orientation="portrait"/>
  <headerFooter>
    <oddHeader>&amp;LPlanilha Calculadora IBS/CBS · Base Corrigida&amp;R143B63EDUCA VISUAL DIGITAL</oddHeader>
    <oddFooter>&amp;C EDUCA VISUAL DIGITAL  ·  Versão 1.0  ·  Atualizado em 20 de julho de 2026  ·  Página &amp;P de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3B63"/>
    <pageSetUpPr fitToPage="1"/>
  </sheetPr>
  <sheetViews>
    <sheetView showGridLines="0" workbookViewId="0"/>
  </sheetViews>
  <sheetFormatPr customHeight="1" defaultColWidth="14.43" defaultRowHeight="15.0"/>
  <cols>
    <col customWidth="1" min="1" max="1" width="36.0"/>
    <col customWidth="1" min="2" max="4" width="20.0"/>
    <col customWidth="1" min="5" max="5" width="22.0"/>
    <col customWidth="1" min="6" max="26" width="8.71"/>
  </cols>
  <sheetData>
    <row r="1" ht="19.5" customHeight="1">
      <c r="A1" s="2" t="s">
        <v>222</v>
      </c>
      <c r="B1" s="3"/>
      <c r="C1" s="3"/>
      <c r="D1" s="3"/>
      <c r="E1" s="4"/>
    </row>
    <row r="2" ht="31.5" customHeight="1">
      <c r="A2" s="7" t="s">
        <v>223</v>
      </c>
      <c r="B2" s="3"/>
      <c r="C2" s="3"/>
      <c r="D2" s="3"/>
      <c r="E2" s="4"/>
    </row>
    <row r="3" ht="19.5" customHeight="1">
      <c r="A3" s="9" t="s">
        <v>224</v>
      </c>
      <c r="B3" s="3"/>
      <c r="C3" s="3"/>
      <c r="D3" s="3"/>
      <c r="E3" s="4"/>
    </row>
    <row r="4" ht="24.0" customHeight="1">
      <c r="A4" s="98" t="s">
        <v>225</v>
      </c>
      <c r="B4" s="98" t="s">
        <v>226</v>
      </c>
      <c r="C4" s="98" t="s">
        <v>227</v>
      </c>
      <c r="D4" s="98" t="s">
        <v>228</v>
      </c>
      <c r="E4" s="98" t="s">
        <v>229</v>
      </c>
    </row>
    <row r="5" ht="21.75" customHeight="1">
      <c r="A5" s="15" t="s">
        <v>181</v>
      </c>
      <c r="B5" s="26">
        <v>10000.0</v>
      </c>
      <c r="C5" s="26">
        <v>10000.0</v>
      </c>
      <c r="D5" s="26">
        <v>10000.0</v>
      </c>
      <c r="E5" s="28" t="s">
        <v>230</v>
      </c>
    </row>
    <row r="6" ht="21.75" customHeight="1">
      <c r="A6" s="15" t="s">
        <v>231</v>
      </c>
      <c r="B6" s="26">
        <v>500.0</v>
      </c>
      <c r="C6" s="26">
        <v>700.0</v>
      </c>
      <c r="D6" s="26">
        <v>0.0</v>
      </c>
      <c r="E6" s="28" t="s">
        <v>232</v>
      </c>
    </row>
    <row r="7" ht="21.75" customHeight="1">
      <c r="A7" s="15" t="s">
        <v>41</v>
      </c>
      <c r="B7" s="26">
        <v>300.0</v>
      </c>
      <c r="C7" s="26">
        <v>0.0</v>
      </c>
      <c r="D7" s="26">
        <v>500.0</v>
      </c>
      <c r="E7" s="28" t="s">
        <v>233</v>
      </c>
    </row>
    <row r="8" ht="21.75" customHeight="1">
      <c r="A8" s="15" t="s">
        <v>234</v>
      </c>
      <c r="B8" s="26">
        <v>1800.0</v>
      </c>
      <c r="C8" s="26">
        <v>1800.0</v>
      </c>
      <c r="D8" s="26">
        <v>0.0</v>
      </c>
      <c r="E8" s="28" t="s">
        <v>235</v>
      </c>
    </row>
    <row r="9" ht="21.75" customHeight="1">
      <c r="A9" s="15" t="s">
        <v>236</v>
      </c>
      <c r="B9" s="47">
        <v>0.009</v>
      </c>
      <c r="C9" s="47">
        <v>0.009</v>
      </c>
      <c r="D9" s="47">
        <v>0.009</v>
      </c>
      <c r="E9" s="28" t="s">
        <v>237</v>
      </c>
    </row>
    <row r="10" ht="21.75" customHeight="1">
      <c r="A10" s="15" t="s">
        <v>238</v>
      </c>
      <c r="B10" s="47">
        <v>0.001</v>
      </c>
      <c r="C10" s="47">
        <v>0.001</v>
      </c>
      <c r="D10" s="47">
        <v>0.001</v>
      </c>
      <c r="E10" s="28" t="s">
        <v>239</v>
      </c>
    </row>
    <row r="11" ht="21.75" customHeight="1">
      <c r="A11" s="15" t="s">
        <v>240</v>
      </c>
      <c r="B11" s="47">
        <v>0.0</v>
      </c>
      <c r="C11" s="47">
        <v>0.6</v>
      </c>
      <c r="D11" s="47">
        <v>0.0</v>
      </c>
      <c r="E11" s="28" t="s">
        <v>241</v>
      </c>
    </row>
    <row r="12">
      <c r="A12" s="5"/>
      <c r="B12" s="19"/>
      <c r="C12" s="19"/>
      <c r="D12" s="19"/>
      <c r="E12" s="5"/>
    </row>
    <row r="13" ht="21.75" customHeight="1">
      <c r="A13" s="87" t="s">
        <v>242</v>
      </c>
      <c r="B13" s="3"/>
      <c r="C13" s="3"/>
      <c r="D13" s="3"/>
      <c r="E13" s="4"/>
    </row>
    <row r="14" ht="24.0" customHeight="1">
      <c r="A14" s="58" t="s">
        <v>62</v>
      </c>
      <c r="B14" s="99" t="str">
        <f t="shared" ref="B14:D14" si="1">MÁXIMO(0,B5+B6-B7-B8)</f>
        <v>#NAME?</v>
      </c>
      <c r="C14" s="99" t="str">
        <f t="shared" si="1"/>
        <v>#NAME?</v>
      </c>
      <c r="D14" s="99" t="str">
        <f t="shared" si="1"/>
        <v>#NAME?</v>
      </c>
      <c r="E14" s="5"/>
    </row>
    <row r="15" ht="21.75" customHeight="1">
      <c r="A15" s="88" t="s">
        <v>253</v>
      </c>
      <c r="B15" s="89" t="str">
        <f t="shared" ref="B15:D15" si="2">B14*B9*(1-B11)</f>
        <v>#NAME?</v>
      </c>
      <c r="C15" s="89" t="str">
        <f t="shared" si="2"/>
        <v>#NAME?</v>
      </c>
      <c r="D15" s="89" t="str">
        <f t="shared" si="2"/>
        <v>#NAME?</v>
      </c>
      <c r="E15" s="5"/>
    </row>
    <row r="16" ht="21.75" customHeight="1">
      <c r="A16" s="88" t="s">
        <v>262</v>
      </c>
      <c r="B16" s="89" t="str">
        <f t="shared" ref="B16:D16" si="3">B14*B10*(1-B11)</f>
        <v>#NAME?</v>
      </c>
      <c r="C16" s="89" t="str">
        <f t="shared" si="3"/>
        <v>#NAME?</v>
      </c>
      <c r="D16" s="89" t="str">
        <f t="shared" si="3"/>
        <v>#NAME?</v>
      </c>
      <c r="E16" s="5"/>
    </row>
    <row r="17" ht="24.0" customHeight="1">
      <c r="A17" s="58" t="s">
        <v>203</v>
      </c>
      <c r="B17" s="99" t="str">
        <f t="shared" ref="B17:D17" si="4">B15+B16</f>
        <v>#NAME?</v>
      </c>
      <c r="C17" s="99" t="str">
        <f t="shared" si="4"/>
        <v>#NAME?</v>
      </c>
      <c r="D17" s="99" t="str">
        <f t="shared" si="4"/>
        <v>#NAME?</v>
      </c>
      <c r="E17" s="5"/>
    </row>
    <row r="18">
      <c r="A18" s="5"/>
      <c r="B18" s="19"/>
      <c r="C18" s="19"/>
      <c r="D18" s="19"/>
      <c r="E18" s="5"/>
    </row>
    <row r="19" ht="19.5" customHeight="1">
      <c r="A19" s="15" t="s">
        <v>270</v>
      </c>
      <c r="B19" s="102" t="s">
        <v>272</v>
      </c>
      <c r="C19" s="94" t="str">
        <f>C17-B17</f>
        <v>#NAME?</v>
      </c>
      <c r="D19" s="94" t="str">
        <f>D17-B17</f>
        <v>#NAME?</v>
      </c>
      <c r="E19" s="5"/>
    </row>
    <row r="20" ht="19.5" customHeight="1">
      <c r="A20" s="15" t="s">
        <v>278</v>
      </c>
      <c r="B20" s="102" t="s">
        <v>272</v>
      </c>
      <c r="C20" s="86" t="str">
        <f>SEERRO((C17-B17)/B17,0)</f>
        <v>#NAME?</v>
      </c>
      <c r="D20" s="86" t="str">
        <f>SEERRO((D17-B17)/B17,0)</f>
        <v>#NAME?</v>
      </c>
      <c r="E20" s="5"/>
    </row>
    <row r="21" ht="15.75" customHeight="1">
      <c r="A21" s="5"/>
      <c r="B21" s="19"/>
      <c r="C21" s="19"/>
      <c r="D21" s="19"/>
      <c r="E21" s="5"/>
    </row>
    <row r="22" ht="15.75" customHeight="1">
      <c r="A22" s="104" t="s">
        <v>284</v>
      </c>
      <c r="B22" s="19"/>
      <c r="C22" s="19"/>
      <c r="D22" s="19"/>
      <c r="E22" s="5"/>
    </row>
    <row r="23" ht="15.75" customHeight="1">
      <c r="A23" s="105" t="s">
        <v>287</v>
      </c>
      <c r="B23" s="106" t="s">
        <v>226</v>
      </c>
      <c r="C23" s="106" t="s">
        <v>227</v>
      </c>
      <c r="D23" s="106" t="s">
        <v>228</v>
      </c>
      <c r="E23" s="5"/>
    </row>
    <row r="24" ht="19.5" customHeight="1">
      <c r="A24" s="107" t="s">
        <v>292</v>
      </c>
      <c r="B24" s="94" t="str">
        <f t="shared" ref="B24:D24" si="5">B14</f>
        <v>#NAME?</v>
      </c>
      <c r="C24" s="94" t="str">
        <f t="shared" si="5"/>
        <v>#NAME?</v>
      </c>
      <c r="D24" s="94" t="str">
        <f t="shared" si="5"/>
        <v>#NAME?</v>
      </c>
      <c r="E24" s="5"/>
    </row>
    <row r="25" ht="19.5" customHeight="1">
      <c r="A25" s="107" t="s">
        <v>253</v>
      </c>
      <c r="B25" s="94" t="str">
        <f t="shared" ref="B25:D25" si="6">B15</f>
        <v>#NAME?</v>
      </c>
      <c r="C25" s="94" t="str">
        <f t="shared" si="6"/>
        <v>#NAME?</v>
      </c>
      <c r="D25" s="94" t="str">
        <f t="shared" si="6"/>
        <v>#NAME?</v>
      </c>
      <c r="E25" s="5"/>
    </row>
    <row r="26" ht="19.5" customHeight="1">
      <c r="A26" s="107" t="s">
        <v>300</v>
      </c>
      <c r="B26" s="94" t="str">
        <f t="shared" ref="B26:D26" si="7">B16</f>
        <v>#NAME?</v>
      </c>
      <c r="C26" s="94" t="str">
        <f t="shared" si="7"/>
        <v>#NAME?</v>
      </c>
      <c r="D26" s="94" t="str">
        <f t="shared" si="7"/>
        <v>#NAME?</v>
      </c>
      <c r="E26" s="5"/>
    </row>
    <row r="27" ht="19.5" customHeight="1">
      <c r="A27" s="107" t="s">
        <v>301</v>
      </c>
      <c r="B27" s="94" t="str">
        <f t="shared" ref="B27:D27" si="8">B17</f>
        <v>#NAME?</v>
      </c>
      <c r="C27" s="94" t="str">
        <f t="shared" si="8"/>
        <v>#NAME?</v>
      </c>
      <c r="D27" s="94" t="str">
        <f t="shared" si="8"/>
        <v>#NAME?</v>
      </c>
      <c r="E27" s="5"/>
    </row>
    <row r="28" ht="15.75" customHeight="1">
      <c r="A28" s="5"/>
      <c r="B28" s="19"/>
      <c r="C28" s="19"/>
      <c r="D28" s="19"/>
      <c r="E28" s="5"/>
    </row>
    <row r="29" ht="15.75" customHeight="1">
      <c r="A29" s="5"/>
      <c r="B29" s="19"/>
      <c r="C29" s="19"/>
      <c r="D29" s="19"/>
      <c r="E29" s="5"/>
    </row>
    <row r="30" ht="15.75" customHeight="1">
      <c r="A30" s="5"/>
      <c r="B30" s="19"/>
      <c r="C30" s="19"/>
      <c r="D30" s="19"/>
      <c r="E30" s="5"/>
    </row>
    <row r="31" ht="15.75" customHeight="1">
      <c r="A31" s="5"/>
      <c r="B31" s="19"/>
      <c r="C31" s="19"/>
      <c r="D31" s="19"/>
      <c r="E31" s="5"/>
    </row>
    <row r="32" ht="15.75" customHeight="1">
      <c r="A32" s="5"/>
      <c r="B32" s="19"/>
      <c r="C32" s="19"/>
      <c r="D32" s="19"/>
      <c r="E32" s="5"/>
    </row>
    <row r="33" ht="15.75" customHeight="1">
      <c r="A33" s="5"/>
      <c r="B33" s="19"/>
      <c r="C33" s="19"/>
      <c r="D33" s="19"/>
      <c r="E33" s="5"/>
    </row>
    <row r="34" ht="15.75" customHeight="1">
      <c r="A34" s="5"/>
      <c r="B34" s="19"/>
      <c r="C34" s="19"/>
      <c r="D34" s="19"/>
      <c r="E34" s="5"/>
    </row>
    <row r="35" ht="15.75" customHeight="1">
      <c r="A35" s="5"/>
      <c r="B35" s="19"/>
      <c r="C35" s="19"/>
      <c r="D35" s="19"/>
      <c r="E35" s="5"/>
    </row>
    <row r="36" ht="15.75" customHeight="1">
      <c r="A36" s="5"/>
      <c r="B36" s="19"/>
      <c r="C36" s="19"/>
      <c r="D36" s="19"/>
      <c r="E36" s="5"/>
    </row>
    <row r="37" ht="15.75" customHeight="1">
      <c r="A37" s="5"/>
      <c r="B37" s="19"/>
      <c r="C37" s="19"/>
      <c r="D37" s="19"/>
      <c r="E37" s="5"/>
    </row>
    <row r="38" ht="15.75" customHeight="1">
      <c r="A38" s="5"/>
      <c r="B38" s="19"/>
      <c r="C38" s="19"/>
      <c r="D38" s="19"/>
      <c r="E38" s="5"/>
    </row>
    <row r="39" ht="15.75" customHeight="1">
      <c r="A39" s="5"/>
      <c r="B39" s="19"/>
      <c r="C39" s="19"/>
      <c r="D39" s="19"/>
      <c r="E39" s="5"/>
    </row>
    <row r="40" ht="15.75" customHeight="1">
      <c r="A40" s="5"/>
      <c r="B40" s="19"/>
      <c r="C40" s="19"/>
      <c r="D40" s="19"/>
      <c r="E40" s="5"/>
    </row>
    <row r="41" ht="15.75" customHeight="1">
      <c r="A41" s="5"/>
      <c r="B41" s="19"/>
      <c r="C41" s="19"/>
      <c r="D41" s="19"/>
      <c r="E41" s="5"/>
    </row>
    <row r="42" ht="15.75" customHeight="1">
      <c r="A42" s="5"/>
      <c r="B42" s="19"/>
      <c r="C42" s="19"/>
      <c r="D42" s="19"/>
      <c r="E42" s="5"/>
    </row>
    <row r="43" ht="15.75" customHeight="1">
      <c r="A43" s="5"/>
      <c r="B43" s="19"/>
      <c r="C43" s="19"/>
      <c r="D43" s="19"/>
      <c r="E43" s="5"/>
    </row>
    <row r="44" ht="15.75" customHeight="1">
      <c r="A44" s="5"/>
      <c r="B44" s="19"/>
      <c r="C44" s="19"/>
      <c r="D44" s="19"/>
      <c r="E44" s="5"/>
    </row>
    <row r="45" ht="15.75" customHeight="1">
      <c r="A45" s="5"/>
      <c r="B45" s="19"/>
      <c r="C45" s="19"/>
      <c r="D45" s="19"/>
      <c r="E45" s="5"/>
    </row>
    <row r="46" ht="15.75" customHeight="1">
      <c r="A46" s="5"/>
      <c r="B46" s="19"/>
      <c r="C46" s="19"/>
      <c r="D46" s="19"/>
      <c r="E46" s="5"/>
    </row>
    <row r="47" ht="15.75" customHeight="1">
      <c r="A47" s="5"/>
      <c r="B47" s="19"/>
      <c r="C47" s="19"/>
      <c r="D47" s="19"/>
      <c r="E47" s="5"/>
    </row>
    <row r="48" ht="15.75" customHeight="1">
      <c r="A48" s="5"/>
      <c r="B48" s="19"/>
      <c r="C48" s="19"/>
      <c r="D48" s="19"/>
      <c r="E48" s="5"/>
    </row>
    <row r="49" ht="15.75" customHeight="1">
      <c r="A49" s="5"/>
      <c r="B49" s="19"/>
      <c r="C49" s="19"/>
      <c r="D49" s="19"/>
      <c r="E49" s="5"/>
    </row>
    <row r="50" ht="15.75" customHeight="1">
      <c r="B50" s="60"/>
      <c r="C50" s="60"/>
      <c r="D50" s="60"/>
    </row>
    <row r="51" ht="15.75" customHeight="1">
      <c r="B51" s="60"/>
      <c r="C51" s="60"/>
      <c r="D51" s="60"/>
    </row>
    <row r="52" ht="15.75" customHeight="1">
      <c r="B52" s="60"/>
      <c r="C52" s="60"/>
      <c r="D52" s="60"/>
    </row>
    <row r="53" ht="15.75" customHeight="1">
      <c r="B53" s="60"/>
      <c r="C53" s="60"/>
      <c r="D53" s="60"/>
    </row>
    <row r="54" ht="15.75" customHeight="1">
      <c r="B54" s="60"/>
      <c r="C54" s="60"/>
      <c r="D54" s="60"/>
    </row>
    <row r="55" ht="15.75" customHeight="1">
      <c r="B55" s="60"/>
      <c r="C55" s="60"/>
      <c r="D55" s="60"/>
    </row>
    <row r="56" ht="15.75" customHeight="1">
      <c r="B56" s="60"/>
      <c r="C56" s="60"/>
      <c r="D56" s="60"/>
    </row>
    <row r="57" ht="15.75" customHeight="1">
      <c r="B57" s="60"/>
      <c r="C57" s="60"/>
      <c r="D57" s="60"/>
    </row>
    <row r="58" ht="15.75" customHeight="1">
      <c r="B58" s="60"/>
      <c r="C58" s="60"/>
      <c r="D58" s="60"/>
    </row>
    <row r="59" ht="15.75" customHeight="1">
      <c r="B59" s="60"/>
      <c r="C59" s="60"/>
      <c r="D59" s="60"/>
    </row>
    <row r="60" ht="15.75" customHeight="1">
      <c r="B60" s="60"/>
      <c r="C60" s="60"/>
      <c r="D60" s="60"/>
    </row>
    <row r="61" ht="15.75" customHeight="1">
      <c r="B61" s="60"/>
      <c r="C61" s="60"/>
      <c r="D61" s="60"/>
    </row>
    <row r="62" ht="15.75" customHeight="1">
      <c r="B62" s="60"/>
      <c r="C62" s="60"/>
      <c r="D62" s="60"/>
    </row>
    <row r="63" ht="15.75" customHeight="1">
      <c r="B63" s="60"/>
      <c r="C63" s="60"/>
      <c r="D63" s="60"/>
    </row>
    <row r="64" ht="15.75" customHeight="1">
      <c r="B64" s="60"/>
      <c r="C64" s="60"/>
      <c r="D64" s="60"/>
    </row>
    <row r="65" ht="15.75" customHeight="1">
      <c r="B65" s="60"/>
      <c r="C65" s="60"/>
      <c r="D65" s="60"/>
    </row>
    <row r="66" ht="15.75" customHeight="1">
      <c r="B66" s="60"/>
      <c r="C66" s="60"/>
      <c r="D66" s="60"/>
    </row>
    <row r="67" ht="15.75" customHeight="1">
      <c r="B67" s="60"/>
      <c r="C67" s="60"/>
      <c r="D67" s="60"/>
    </row>
    <row r="68" ht="15.75" customHeight="1">
      <c r="B68" s="60"/>
      <c r="C68" s="60"/>
      <c r="D68" s="60"/>
    </row>
    <row r="69" ht="15.75" customHeight="1">
      <c r="B69" s="60"/>
      <c r="C69" s="60"/>
      <c r="D69" s="60"/>
    </row>
    <row r="70" ht="15.75" customHeight="1">
      <c r="B70" s="60"/>
      <c r="C70" s="60"/>
      <c r="D70" s="60"/>
    </row>
    <row r="71" ht="15.75" customHeight="1">
      <c r="B71" s="60"/>
      <c r="C71" s="60"/>
      <c r="D71" s="60"/>
    </row>
    <row r="72" ht="15.75" customHeight="1">
      <c r="B72" s="60"/>
      <c r="C72" s="60"/>
      <c r="D72" s="60"/>
    </row>
    <row r="73" ht="15.75" customHeight="1">
      <c r="B73" s="60"/>
      <c r="C73" s="60"/>
      <c r="D73" s="60"/>
    </row>
    <row r="74" ht="15.75" customHeight="1">
      <c r="B74" s="60"/>
      <c r="C74" s="60"/>
      <c r="D74" s="60"/>
    </row>
    <row r="75" ht="15.75" customHeight="1">
      <c r="B75" s="60"/>
      <c r="C75" s="60"/>
      <c r="D75" s="60"/>
    </row>
    <row r="76" ht="15.75" customHeight="1">
      <c r="B76" s="60"/>
      <c r="C76" s="60"/>
      <c r="D76" s="60"/>
    </row>
    <row r="77" ht="15.75" customHeight="1">
      <c r="B77" s="60"/>
      <c r="C77" s="60"/>
      <c r="D77" s="60"/>
    </row>
    <row r="78" ht="15.75" customHeight="1">
      <c r="B78" s="60"/>
      <c r="C78" s="60"/>
      <c r="D78" s="60"/>
    </row>
    <row r="79" ht="15.75" customHeight="1">
      <c r="B79" s="60"/>
      <c r="C79" s="60"/>
      <c r="D79" s="60"/>
    </row>
    <row r="80" ht="15.75" customHeight="1">
      <c r="B80" s="60"/>
      <c r="C80" s="60"/>
      <c r="D80" s="60"/>
    </row>
    <row r="81" ht="15.75" customHeight="1">
      <c r="B81" s="60"/>
      <c r="C81" s="60"/>
      <c r="D81" s="60"/>
    </row>
    <row r="82" ht="15.75" customHeight="1">
      <c r="B82" s="60"/>
      <c r="C82" s="60"/>
      <c r="D82" s="60"/>
    </row>
    <row r="83" ht="15.75" customHeight="1">
      <c r="B83" s="60"/>
      <c r="C83" s="60"/>
      <c r="D83" s="60"/>
    </row>
    <row r="84" ht="15.75" customHeight="1">
      <c r="B84" s="60"/>
      <c r="C84" s="60"/>
      <c r="D84" s="60"/>
    </row>
    <row r="85" ht="15.75" customHeight="1">
      <c r="B85" s="60"/>
      <c r="C85" s="60"/>
      <c r="D85" s="60"/>
    </row>
    <row r="86" ht="15.75" customHeight="1">
      <c r="B86" s="60"/>
      <c r="C86" s="60"/>
      <c r="D86" s="60"/>
    </row>
    <row r="87" ht="15.75" customHeight="1">
      <c r="B87" s="60"/>
      <c r="C87" s="60"/>
      <c r="D87" s="60"/>
    </row>
    <row r="88" ht="15.75" customHeight="1">
      <c r="B88" s="60"/>
      <c r="C88" s="60"/>
      <c r="D88" s="60"/>
    </row>
    <row r="89" ht="15.75" customHeight="1">
      <c r="B89" s="60"/>
      <c r="C89" s="60"/>
      <c r="D89" s="60"/>
    </row>
    <row r="90" ht="15.75" customHeight="1">
      <c r="B90" s="60"/>
      <c r="C90" s="60"/>
      <c r="D90" s="60"/>
    </row>
    <row r="91" ht="15.75" customHeight="1">
      <c r="B91" s="60"/>
      <c r="C91" s="60"/>
      <c r="D91" s="60"/>
    </row>
    <row r="92" ht="15.75" customHeight="1">
      <c r="B92" s="60"/>
      <c r="C92" s="60"/>
      <c r="D92" s="60"/>
    </row>
    <row r="93" ht="15.75" customHeight="1">
      <c r="B93" s="60"/>
      <c r="C93" s="60"/>
      <c r="D93" s="60"/>
    </row>
    <row r="94" ht="15.75" customHeight="1">
      <c r="B94" s="60"/>
      <c r="C94" s="60"/>
      <c r="D94" s="60"/>
    </row>
    <row r="95" ht="15.75" customHeight="1">
      <c r="B95" s="60"/>
      <c r="C95" s="60"/>
      <c r="D95" s="60"/>
    </row>
    <row r="96" ht="15.75" customHeight="1">
      <c r="B96" s="60"/>
      <c r="C96" s="60"/>
      <c r="D96" s="60"/>
    </row>
    <row r="97" ht="15.75" customHeight="1">
      <c r="B97" s="60"/>
      <c r="C97" s="60"/>
      <c r="D97" s="60"/>
    </row>
    <row r="98" ht="15.75" customHeight="1">
      <c r="B98" s="60"/>
      <c r="C98" s="60"/>
      <c r="D98" s="60"/>
    </row>
    <row r="99" ht="15.75" customHeight="1">
      <c r="B99" s="60"/>
      <c r="C99" s="60"/>
      <c r="D99" s="60"/>
    </row>
    <row r="100" ht="15.75" customHeight="1">
      <c r="B100" s="60"/>
      <c r="C100" s="60"/>
      <c r="D100" s="60"/>
    </row>
    <row r="101" ht="15.75" customHeight="1">
      <c r="B101" s="60"/>
      <c r="C101" s="60"/>
      <c r="D101" s="60"/>
    </row>
    <row r="102" ht="15.75" customHeight="1">
      <c r="B102" s="60"/>
      <c r="C102" s="60"/>
      <c r="D102" s="60"/>
    </row>
    <row r="103" ht="15.75" customHeight="1">
      <c r="B103" s="60"/>
      <c r="C103" s="60"/>
      <c r="D103" s="60"/>
    </row>
    <row r="104" ht="15.75" customHeight="1">
      <c r="B104" s="60"/>
      <c r="C104" s="60"/>
      <c r="D104" s="60"/>
    </row>
    <row r="105" ht="15.75" customHeight="1">
      <c r="B105" s="60"/>
      <c r="C105" s="60"/>
      <c r="D105" s="60"/>
    </row>
    <row r="106" ht="15.75" customHeight="1">
      <c r="B106" s="60"/>
      <c r="C106" s="60"/>
      <c r="D106" s="60"/>
    </row>
    <row r="107" ht="15.75" customHeight="1">
      <c r="B107" s="60"/>
      <c r="C107" s="60"/>
      <c r="D107" s="60"/>
    </row>
    <row r="108" ht="15.75" customHeight="1">
      <c r="B108" s="60"/>
      <c r="C108" s="60"/>
      <c r="D108" s="60"/>
    </row>
    <row r="109" ht="15.75" customHeight="1">
      <c r="B109" s="60"/>
      <c r="C109" s="60"/>
      <c r="D109" s="60"/>
    </row>
    <row r="110" ht="15.75" customHeight="1">
      <c r="B110" s="60"/>
      <c r="C110" s="60"/>
      <c r="D110" s="60"/>
    </row>
    <row r="111" ht="15.75" customHeight="1">
      <c r="B111" s="60"/>
      <c r="C111" s="60"/>
      <c r="D111" s="60"/>
    </row>
    <row r="112" ht="15.75" customHeight="1">
      <c r="B112" s="60"/>
      <c r="C112" s="60"/>
      <c r="D112" s="60"/>
    </row>
    <row r="113" ht="15.75" customHeight="1">
      <c r="B113" s="60"/>
      <c r="C113" s="60"/>
      <c r="D113" s="60"/>
    </row>
    <row r="114" ht="15.75" customHeight="1">
      <c r="B114" s="60"/>
      <c r="C114" s="60"/>
      <c r="D114" s="60"/>
    </row>
    <row r="115" ht="15.75" customHeight="1">
      <c r="B115" s="60"/>
      <c r="C115" s="60"/>
      <c r="D115" s="60"/>
    </row>
    <row r="116" ht="15.75" customHeight="1">
      <c r="B116" s="60"/>
      <c r="C116" s="60"/>
      <c r="D116" s="60"/>
    </row>
    <row r="117" ht="15.75" customHeight="1">
      <c r="B117" s="60"/>
      <c r="C117" s="60"/>
      <c r="D117" s="60"/>
    </row>
    <row r="118" ht="15.75" customHeight="1">
      <c r="B118" s="60"/>
      <c r="C118" s="60"/>
      <c r="D118" s="60"/>
    </row>
    <row r="119" ht="15.75" customHeight="1">
      <c r="B119" s="60"/>
      <c r="C119" s="60"/>
      <c r="D119" s="60"/>
    </row>
    <row r="120" ht="15.75" customHeight="1">
      <c r="B120" s="60"/>
      <c r="C120" s="60"/>
      <c r="D120" s="60"/>
    </row>
    <row r="121" ht="15.75" customHeight="1">
      <c r="B121" s="60"/>
      <c r="C121" s="60"/>
      <c r="D121" s="60"/>
    </row>
    <row r="122" ht="15.75" customHeight="1">
      <c r="B122" s="60"/>
      <c r="C122" s="60"/>
      <c r="D122" s="60"/>
    </row>
    <row r="123" ht="15.75" customHeight="1">
      <c r="B123" s="60"/>
      <c r="C123" s="60"/>
      <c r="D123" s="60"/>
    </row>
    <row r="124" ht="15.75" customHeight="1">
      <c r="B124" s="60"/>
      <c r="C124" s="60"/>
      <c r="D124" s="60"/>
    </row>
    <row r="125" ht="15.75" customHeight="1">
      <c r="B125" s="60"/>
      <c r="C125" s="60"/>
      <c r="D125" s="60"/>
    </row>
    <row r="126" ht="15.75" customHeight="1">
      <c r="B126" s="60"/>
      <c r="C126" s="60"/>
      <c r="D126" s="60"/>
    </row>
    <row r="127" ht="15.75" customHeight="1">
      <c r="B127" s="60"/>
      <c r="C127" s="60"/>
      <c r="D127" s="60"/>
    </row>
    <row r="128" ht="15.75" customHeight="1">
      <c r="B128" s="60"/>
      <c r="C128" s="60"/>
      <c r="D128" s="60"/>
    </row>
    <row r="129" ht="15.75" customHeight="1">
      <c r="B129" s="60"/>
      <c r="C129" s="60"/>
      <c r="D129" s="60"/>
    </row>
    <row r="130" ht="15.75" customHeight="1">
      <c r="B130" s="60"/>
      <c r="C130" s="60"/>
      <c r="D130" s="60"/>
    </row>
    <row r="131" ht="15.75" customHeight="1">
      <c r="B131" s="60"/>
      <c r="C131" s="60"/>
      <c r="D131" s="60"/>
    </row>
    <row r="132" ht="15.75" customHeight="1">
      <c r="B132" s="60"/>
      <c r="C132" s="60"/>
      <c r="D132" s="60"/>
    </row>
    <row r="133" ht="15.75" customHeight="1">
      <c r="B133" s="60"/>
      <c r="C133" s="60"/>
      <c r="D133" s="60"/>
    </row>
    <row r="134" ht="15.75" customHeight="1">
      <c r="B134" s="60"/>
      <c r="C134" s="60"/>
      <c r="D134" s="60"/>
    </row>
    <row r="135" ht="15.75" customHeight="1">
      <c r="B135" s="60"/>
      <c r="C135" s="60"/>
      <c r="D135" s="60"/>
    </row>
    <row r="136" ht="15.75" customHeight="1">
      <c r="B136" s="60"/>
      <c r="C136" s="60"/>
      <c r="D136" s="60"/>
    </row>
    <row r="137" ht="15.75" customHeight="1">
      <c r="B137" s="60"/>
      <c r="C137" s="60"/>
      <c r="D137" s="60"/>
    </row>
    <row r="138" ht="15.75" customHeight="1">
      <c r="B138" s="60"/>
      <c r="C138" s="60"/>
      <c r="D138" s="60"/>
    </row>
    <row r="139" ht="15.75" customHeight="1">
      <c r="B139" s="60"/>
      <c r="C139" s="60"/>
      <c r="D139" s="60"/>
    </row>
    <row r="140" ht="15.75" customHeight="1">
      <c r="B140" s="60"/>
      <c r="C140" s="60"/>
      <c r="D140" s="60"/>
    </row>
    <row r="141" ht="15.75" customHeight="1">
      <c r="B141" s="60"/>
      <c r="C141" s="60"/>
      <c r="D141" s="60"/>
    </row>
    <row r="142" ht="15.75" customHeight="1">
      <c r="B142" s="60"/>
      <c r="C142" s="60"/>
      <c r="D142" s="60"/>
    </row>
    <row r="143" ht="15.75" customHeight="1">
      <c r="B143" s="60"/>
      <c r="C143" s="60"/>
      <c r="D143" s="60"/>
    </row>
    <row r="144" ht="15.75" customHeight="1">
      <c r="B144" s="60"/>
      <c r="C144" s="60"/>
      <c r="D144" s="60"/>
    </row>
    <row r="145" ht="15.75" customHeight="1">
      <c r="B145" s="60"/>
      <c r="C145" s="60"/>
      <c r="D145" s="60"/>
    </row>
    <row r="146" ht="15.75" customHeight="1">
      <c r="B146" s="60"/>
      <c r="C146" s="60"/>
      <c r="D146" s="60"/>
    </row>
    <row r="147" ht="15.75" customHeight="1">
      <c r="B147" s="60"/>
      <c r="C147" s="60"/>
      <c r="D147" s="60"/>
    </row>
    <row r="148" ht="15.75" customHeight="1">
      <c r="B148" s="60"/>
      <c r="C148" s="60"/>
      <c r="D148" s="60"/>
    </row>
    <row r="149" ht="15.75" customHeight="1">
      <c r="B149" s="60"/>
      <c r="C149" s="60"/>
      <c r="D149" s="60"/>
    </row>
    <row r="150" ht="15.75" customHeight="1">
      <c r="B150" s="60"/>
      <c r="C150" s="60"/>
      <c r="D150" s="60"/>
    </row>
    <row r="151" ht="15.75" customHeight="1">
      <c r="B151" s="60"/>
      <c r="C151" s="60"/>
      <c r="D151" s="60"/>
    </row>
    <row r="152" ht="15.75" customHeight="1">
      <c r="B152" s="60"/>
      <c r="C152" s="60"/>
      <c r="D152" s="60"/>
    </row>
    <row r="153" ht="15.75" customHeight="1">
      <c r="B153" s="60"/>
      <c r="C153" s="60"/>
      <c r="D153" s="60"/>
    </row>
    <row r="154" ht="15.75" customHeight="1">
      <c r="B154" s="60"/>
      <c r="C154" s="60"/>
      <c r="D154" s="60"/>
    </row>
    <row r="155" ht="15.75" customHeight="1">
      <c r="B155" s="60"/>
      <c r="C155" s="60"/>
      <c r="D155" s="60"/>
    </row>
    <row r="156" ht="15.75" customHeight="1">
      <c r="B156" s="60"/>
      <c r="C156" s="60"/>
      <c r="D156" s="60"/>
    </row>
    <row r="157" ht="15.75" customHeight="1">
      <c r="B157" s="60"/>
      <c r="C157" s="60"/>
      <c r="D157" s="60"/>
    </row>
    <row r="158" ht="15.75" customHeight="1">
      <c r="B158" s="60"/>
      <c r="C158" s="60"/>
      <c r="D158" s="60"/>
    </row>
    <row r="159" ht="15.75" customHeight="1">
      <c r="B159" s="60"/>
      <c r="C159" s="60"/>
      <c r="D159" s="60"/>
    </row>
    <row r="160" ht="15.75" customHeight="1">
      <c r="B160" s="60"/>
      <c r="C160" s="60"/>
      <c r="D160" s="60"/>
    </row>
    <row r="161" ht="15.75" customHeight="1">
      <c r="B161" s="60"/>
      <c r="C161" s="60"/>
      <c r="D161" s="60"/>
    </row>
    <row r="162" ht="15.75" customHeight="1">
      <c r="B162" s="60"/>
      <c r="C162" s="60"/>
      <c r="D162" s="60"/>
    </row>
    <row r="163" ht="15.75" customHeight="1">
      <c r="B163" s="60"/>
      <c r="C163" s="60"/>
      <c r="D163" s="60"/>
    </row>
    <row r="164" ht="15.75" customHeight="1">
      <c r="B164" s="60"/>
      <c r="C164" s="60"/>
      <c r="D164" s="60"/>
    </row>
    <row r="165" ht="15.75" customHeight="1">
      <c r="B165" s="60"/>
      <c r="C165" s="60"/>
      <c r="D165" s="60"/>
    </row>
    <row r="166" ht="15.75" customHeight="1">
      <c r="B166" s="60"/>
      <c r="C166" s="60"/>
      <c r="D166" s="60"/>
    </row>
    <row r="167" ht="15.75" customHeight="1">
      <c r="B167" s="60"/>
      <c r="C167" s="60"/>
      <c r="D167" s="60"/>
    </row>
    <row r="168" ht="15.75" customHeight="1">
      <c r="B168" s="60"/>
      <c r="C168" s="60"/>
      <c r="D168" s="60"/>
    </row>
    <row r="169" ht="15.75" customHeight="1">
      <c r="B169" s="60"/>
      <c r="C169" s="60"/>
      <c r="D169" s="60"/>
    </row>
    <row r="170" ht="15.75" customHeight="1">
      <c r="B170" s="60"/>
      <c r="C170" s="60"/>
      <c r="D170" s="60"/>
    </row>
    <row r="171" ht="15.75" customHeight="1">
      <c r="B171" s="60"/>
      <c r="C171" s="60"/>
      <c r="D171" s="60"/>
    </row>
    <row r="172" ht="15.75" customHeight="1">
      <c r="B172" s="60"/>
      <c r="C172" s="60"/>
      <c r="D172" s="60"/>
    </row>
    <row r="173" ht="15.75" customHeight="1">
      <c r="B173" s="60"/>
      <c r="C173" s="60"/>
      <c r="D173" s="60"/>
    </row>
    <row r="174" ht="15.75" customHeight="1">
      <c r="B174" s="60"/>
      <c r="C174" s="60"/>
      <c r="D174" s="60"/>
    </row>
    <row r="175" ht="15.75" customHeight="1">
      <c r="B175" s="60"/>
      <c r="C175" s="60"/>
      <c r="D175" s="60"/>
    </row>
    <row r="176" ht="15.75" customHeight="1">
      <c r="B176" s="60"/>
      <c r="C176" s="60"/>
      <c r="D176" s="60"/>
    </row>
    <row r="177" ht="15.75" customHeight="1">
      <c r="B177" s="60"/>
      <c r="C177" s="60"/>
      <c r="D177" s="60"/>
    </row>
    <row r="178" ht="15.75" customHeight="1">
      <c r="B178" s="60"/>
      <c r="C178" s="60"/>
      <c r="D178" s="60"/>
    </row>
    <row r="179" ht="15.75" customHeight="1">
      <c r="B179" s="60"/>
      <c r="C179" s="60"/>
      <c r="D179" s="60"/>
    </row>
    <row r="180" ht="15.75" customHeight="1">
      <c r="B180" s="60"/>
      <c r="C180" s="60"/>
      <c r="D180" s="60"/>
    </row>
    <row r="181" ht="15.75" customHeight="1">
      <c r="B181" s="60"/>
      <c r="C181" s="60"/>
      <c r="D181" s="60"/>
    </row>
    <row r="182" ht="15.75" customHeight="1">
      <c r="B182" s="60"/>
      <c r="C182" s="60"/>
      <c r="D182" s="60"/>
    </row>
    <row r="183" ht="15.75" customHeight="1">
      <c r="B183" s="60"/>
      <c r="C183" s="60"/>
      <c r="D183" s="60"/>
    </row>
    <row r="184" ht="15.75" customHeight="1">
      <c r="B184" s="60"/>
      <c r="C184" s="60"/>
      <c r="D184" s="60"/>
    </row>
    <row r="185" ht="15.75" customHeight="1">
      <c r="B185" s="60"/>
      <c r="C185" s="60"/>
      <c r="D185" s="60"/>
    </row>
    <row r="186" ht="15.75" customHeight="1">
      <c r="B186" s="60"/>
      <c r="C186" s="60"/>
      <c r="D186" s="60"/>
    </row>
    <row r="187" ht="15.75" customHeight="1">
      <c r="B187" s="60"/>
      <c r="C187" s="60"/>
      <c r="D187" s="60"/>
    </row>
    <row r="188" ht="15.75" customHeight="1">
      <c r="B188" s="60"/>
      <c r="C188" s="60"/>
      <c r="D188" s="60"/>
    </row>
    <row r="189" ht="15.75" customHeight="1">
      <c r="B189" s="60"/>
      <c r="C189" s="60"/>
      <c r="D189" s="60"/>
    </row>
    <row r="190" ht="15.75" customHeight="1">
      <c r="B190" s="60"/>
      <c r="C190" s="60"/>
      <c r="D190" s="60"/>
    </row>
    <row r="191" ht="15.75" customHeight="1">
      <c r="B191" s="60"/>
      <c r="C191" s="60"/>
      <c r="D191" s="60"/>
    </row>
    <row r="192" ht="15.75" customHeight="1">
      <c r="B192" s="60"/>
      <c r="C192" s="60"/>
      <c r="D192" s="60"/>
    </row>
    <row r="193" ht="15.75" customHeight="1">
      <c r="B193" s="60"/>
      <c r="C193" s="60"/>
      <c r="D193" s="60"/>
    </row>
    <row r="194" ht="15.75" customHeight="1">
      <c r="B194" s="60"/>
      <c r="C194" s="60"/>
      <c r="D194" s="60"/>
    </row>
    <row r="195" ht="15.75" customHeight="1">
      <c r="B195" s="60"/>
      <c r="C195" s="60"/>
      <c r="D195" s="60"/>
    </row>
    <row r="196" ht="15.75" customHeight="1">
      <c r="B196" s="60"/>
      <c r="C196" s="60"/>
      <c r="D196" s="60"/>
    </row>
    <row r="197" ht="15.75" customHeight="1">
      <c r="B197" s="60"/>
      <c r="C197" s="60"/>
      <c r="D197" s="60"/>
    </row>
    <row r="198" ht="15.75" customHeight="1">
      <c r="B198" s="60"/>
      <c r="C198" s="60"/>
      <c r="D198" s="60"/>
    </row>
    <row r="199" ht="15.75" customHeight="1">
      <c r="B199" s="60"/>
      <c r="C199" s="60"/>
      <c r="D199" s="60"/>
    </row>
    <row r="200" ht="15.75" customHeight="1">
      <c r="B200" s="60"/>
      <c r="C200" s="60"/>
      <c r="D200" s="60"/>
    </row>
    <row r="201" ht="15.75" customHeight="1">
      <c r="B201" s="60"/>
      <c r="C201" s="60"/>
      <c r="D201" s="60"/>
    </row>
    <row r="202" ht="15.75" customHeight="1">
      <c r="B202" s="60"/>
      <c r="C202" s="60"/>
      <c r="D202" s="60"/>
    </row>
    <row r="203" ht="15.75" customHeight="1">
      <c r="B203" s="60"/>
      <c r="C203" s="60"/>
      <c r="D203" s="60"/>
    </row>
    <row r="204" ht="15.75" customHeight="1">
      <c r="B204" s="60"/>
      <c r="C204" s="60"/>
      <c r="D204" s="60"/>
    </row>
    <row r="205" ht="15.75" customHeight="1">
      <c r="B205" s="60"/>
      <c r="C205" s="60"/>
      <c r="D205" s="60"/>
    </row>
    <row r="206" ht="15.75" customHeight="1">
      <c r="B206" s="60"/>
      <c r="C206" s="60"/>
      <c r="D206" s="60"/>
    </row>
    <row r="207" ht="15.75" customHeight="1">
      <c r="B207" s="60"/>
      <c r="C207" s="60"/>
      <c r="D207" s="60"/>
    </row>
    <row r="208" ht="15.75" customHeight="1">
      <c r="B208" s="60"/>
      <c r="C208" s="60"/>
      <c r="D208" s="60"/>
    </row>
    <row r="209" ht="15.75" customHeight="1">
      <c r="B209" s="60"/>
      <c r="C209" s="60"/>
      <c r="D209" s="60"/>
    </row>
    <row r="210" ht="15.75" customHeight="1">
      <c r="B210" s="60"/>
      <c r="C210" s="60"/>
      <c r="D210" s="60"/>
    </row>
    <row r="211" ht="15.75" customHeight="1">
      <c r="B211" s="60"/>
      <c r="C211" s="60"/>
      <c r="D211" s="60"/>
    </row>
    <row r="212" ht="15.75" customHeight="1">
      <c r="B212" s="60"/>
      <c r="C212" s="60"/>
      <c r="D212" s="60"/>
    </row>
    <row r="213" ht="15.75" customHeight="1">
      <c r="B213" s="60"/>
      <c r="C213" s="60"/>
      <c r="D213" s="60"/>
    </row>
    <row r="214" ht="15.75" customHeight="1">
      <c r="B214" s="60"/>
      <c r="C214" s="60"/>
      <c r="D214" s="60"/>
    </row>
    <row r="215" ht="15.75" customHeight="1">
      <c r="B215" s="60"/>
      <c r="C215" s="60"/>
      <c r="D215" s="60"/>
    </row>
    <row r="216" ht="15.75" customHeight="1">
      <c r="B216" s="60"/>
      <c r="C216" s="60"/>
      <c r="D216" s="60"/>
    </row>
    <row r="217" ht="15.75" customHeight="1">
      <c r="B217" s="60"/>
      <c r="C217" s="60"/>
      <c r="D217" s="60"/>
    </row>
    <row r="218" ht="15.75" customHeight="1">
      <c r="B218" s="60"/>
      <c r="C218" s="60"/>
      <c r="D218" s="60"/>
    </row>
    <row r="219" ht="15.75" customHeight="1">
      <c r="B219" s="60"/>
      <c r="C219" s="60"/>
      <c r="D219" s="60"/>
    </row>
    <row r="220" ht="15.75" customHeight="1">
      <c r="B220" s="60"/>
      <c r="C220" s="60"/>
      <c r="D220" s="60"/>
    </row>
    <row r="221" ht="15.75" customHeight="1">
      <c r="B221" s="60"/>
      <c r="C221" s="60"/>
      <c r="D221" s="60"/>
    </row>
    <row r="222" ht="15.75" customHeight="1">
      <c r="B222" s="60"/>
      <c r="C222" s="60"/>
      <c r="D222" s="60"/>
    </row>
    <row r="223" ht="15.75" customHeight="1">
      <c r="B223" s="60"/>
      <c r="C223" s="60"/>
      <c r="D223" s="60"/>
    </row>
    <row r="224" ht="15.75" customHeight="1">
      <c r="B224" s="60"/>
      <c r="C224" s="60"/>
      <c r="D224" s="60"/>
    </row>
    <row r="225" ht="15.75" customHeight="1">
      <c r="B225" s="60"/>
      <c r="C225" s="60"/>
      <c r="D225" s="60"/>
    </row>
    <row r="226" ht="15.75" customHeight="1">
      <c r="B226" s="60"/>
      <c r="C226" s="60"/>
      <c r="D226" s="60"/>
    </row>
    <row r="227" ht="15.75" customHeight="1">
      <c r="B227" s="60"/>
      <c r="C227" s="60"/>
      <c r="D227" s="60"/>
    </row>
    <row r="228" ht="15.75" customHeight="1">
      <c r="B228" s="60"/>
      <c r="C228" s="60"/>
      <c r="D228" s="60"/>
    </row>
    <row r="229" ht="15.75" customHeight="1">
      <c r="B229" s="60"/>
      <c r="C229" s="60"/>
      <c r="D229" s="60"/>
    </row>
    <row r="230" ht="15.75" customHeight="1">
      <c r="B230" s="60"/>
      <c r="C230" s="60"/>
      <c r="D230" s="60"/>
    </row>
    <row r="231" ht="15.75" customHeight="1">
      <c r="B231" s="60"/>
      <c r="C231" s="60"/>
      <c r="D231" s="60"/>
    </row>
    <row r="232" ht="15.75" customHeight="1">
      <c r="B232" s="60"/>
      <c r="C232" s="60"/>
      <c r="D232" s="60"/>
    </row>
    <row r="233" ht="15.75" customHeight="1">
      <c r="B233" s="60"/>
      <c r="C233" s="60"/>
      <c r="D233" s="60"/>
    </row>
    <row r="234" ht="15.75" customHeight="1">
      <c r="B234" s="60"/>
      <c r="C234" s="60"/>
      <c r="D234" s="60"/>
    </row>
    <row r="235" ht="15.75" customHeight="1">
      <c r="B235" s="60"/>
      <c r="C235" s="60"/>
      <c r="D235" s="60"/>
    </row>
    <row r="236" ht="15.75" customHeight="1">
      <c r="B236" s="60"/>
      <c r="C236" s="60"/>
      <c r="D236" s="60"/>
    </row>
    <row r="237" ht="15.75" customHeight="1">
      <c r="B237" s="60"/>
      <c r="C237" s="60"/>
      <c r="D237" s="60"/>
    </row>
    <row r="238" ht="15.75" customHeight="1">
      <c r="B238" s="60"/>
      <c r="C238" s="60"/>
      <c r="D238" s="60"/>
    </row>
    <row r="239" ht="15.75" customHeight="1">
      <c r="B239" s="60"/>
      <c r="C239" s="60"/>
      <c r="D239" s="60"/>
    </row>
    <row r="240" ht="15.75" customHeight="1">
      <c r="B240" s="60"/>
      <c r="C240" s="60"/>
      <c r="D240" s="60"/>
    </row>
    <row r="241" ht="15.75" customHeight="1">
      <c r="B241" s="60"/>
      <c r="C241" s="60"/>
      <c r="D241" s="60"/>
    </row>
    <row r="242" ht="15.75" customHeight="1">
      <c r="B242" s="60"/>
      <c r="C242" s="60"/>
      <c r="D242" s="60"/>
    </row>
    <row r="243" ht="15.75" customHeight="1">
      <c r="B243" s="60"/>
      <c r="C243" s="60"/>
      <c r="D243" s="60"/>
    </row>
    <row r="244" ht="15.75" customHeight="1">
      <c r="B244" s="60"/>
      <c r="C244" s="60"/>
      <c r="D244" s="60"/>
    </row>
    <row r="245" ht="15.75" customHeight="1">
      <c r="B245" s="60"/>
      <c r="C245" s="60"/>
      <c r="D245" s="60"/>
    </row>
    <row r="246" ht="15.75" customHeight="1">
      <c r="B246" s="60"/>
      <c r="C246" s="60"/>
      <c r="D246" s="60"/>
    </row>
    <row r="247" ht="15.75" customHeight="1">
      <c r="B247" s="60"/>
      <c r="C247" s="60"/>
      <c r="D247" s="60"/>
    </row>
    <row r="248" ht="15.75" customHeight="1">
      <c r="B248" s="60"/>
      <c r="C248" s="60"/>
      <c r="D248" s="60"/>
    </row>
    <row r="249" ht="15.75" customHeight="1">
      <c r="B249" s="60"/>
      <c r="C249" s="60"/>
      <c r="D249" s="60"/>
    </row>
    <row r="250" ht="15.75" customHeight="1">
      <c r="B250" s="60"/>
      <c r="C250" s="60"/>
      <c r="D250" s="60"/>
    </row>
    <row r="251" ht="15.75" customHeight="1">
      <c r="B251" s="60"/>
      <c r="C251" s="60"/>
      <c r="D251" s="60"/>
    </row>
    <row r="252" ht="15.75" customHeight="1">
      <c r="B252" s="60"/>
      <c r="C252" s="60"/>
      <c r="D252" s="60"/>
    </row>
    <row r="253" ht="15.75" customHeight="1">
      <c r="B253" s="60"/>
      <c r="C253" s="60"/>
      <c r="D253" s="60"/>
    </row>
    <row r="254" ht="15.75" customHeight="1">
      <c r="B254" s="60"/>
      <c r="C254" s="60"/>
      <c r="D254" s="60"/>
    </row>
    <row r="255" ht="15.75" customHeight="1">
      <c r="B255" s="60"/>
      <c r="C255" s="60"/>
      <c r="D255" s="60"/>
    </row>
    <row r="256" ht="15.75" customHeight="1">
      <c r="B256" s="60"/>
      <c r="C256" s="60"/>
      <c r="D256" s="60"/>
    </row>
    <row r="257" ht="15.75" customHeight="1">
      <c r="B257" s="60"/>
      <c r="C257" s="60"/>
      <c r="D257" s="60"/>
    </row>
    <row r="258" ht="15.75" customHeight="1">
      <c r="B258" s="60"/>
      <c r="C258" s="60"/>
      <c r="D258" s="60"/>
    </row>
    <row r="259" ht="15.75" customHeight="1">
      <c r="B259" s="60"/>
      <c r="C259" s="60"/>
      <c r="D259" s="60"/>
    </row>
    <row r="260" ht="15.75" customHeight="1">
      <c r="B260" s="60"/>
      <c r="C260" s="60"/>
      <c r="D260" s="60"/>
    </row>
    <row r="261" ht="15.75" customHeight="1">
      <c r="B261" s="60"/>
      <c r="C261" s="60"/>
      <c r="D261" s="60"/>
    </row>
    <row r="262" ht="15.75" customHeight="1">
      <c r="B262" s="60"/>
      <c r="C262" s="60"/>
      <c r="D262" s="60"/>
    </row>
    <row r="263" ht="15.75" customHeight="1">
      <c r="B263" s="60"/>
      <c r="C263" s="60"/>
      <c r="D263" s="60"/>
    </row>
    <row r="264" ht="15.75" customHeight="1">
      <c r="B264" s="60"/>
      <c r="C264" s="60"/>
      <c r="D264" s="60"/>
    </row>
    <row r="265" ht="15.75" customHeight="1">
      <c r="B265" s="60"/>
      <c r="C265" s="60"/>
      <c r="D265" s="60"/>
    </row>
    <row r="266" ht="15.75" customHeight="1">
      <c r="B266" s="60"/>
      <c r="C266" s="60"/>
      <c r="D266" s="60"/>
    </row>
    <row r="267" ht="15.75" customHeight="1">
      <c r="B267" s="60"/>
      <c r="C267" s="60"/>
      <c r="D267" s="60"/>
    </row>
    <row r="268" ht="15.75" customHeight="1">
      <c r="B268" s="60"/>
      <c r="C268" s="60"/>
      <c r="D268" s="60"/>
    </row>
    <row r="269" ht="15.75" customHeight="1">
      <c r="B269" s="60"/>
      <c r="C269" s="60"/>
      <c r="D269" s="60"/>
    </row>
    <row r="270" ht="15.75" customHeight="1">
      <c r="B270" s="60"/>
      <c r="C270" s="60"/>
      <c r="D270" s="60"/>
    </row>
    <row r="271" ht="15.75" customHeight="1">
      <c r="B271" s="60"/>
      <c r="C271" s="60"/>
      <c r="D271" s="60"/>
    </row>
    <row r="272" ht="15.75" customHeight="1">
      <c r="B272" s="60"/>
      <c r="C272" s="60"/>
      <c r="D272" s="60"/>
    </row>
    <row r="273" ht="15.75" customHeight="1">
      <c r="B273" s="60"/>
      <c r="C273" s="60"/>
      <c r="D273" s="60"/>
    </row>
    <row r="274" ht="15.75" customHeight="1">
      <c r="B274" s="60"/>
      <c r="C274" s="60"/>
      <c r="D274" s="60"/>
    </row>
    <row r="275" ht="15.75" customHeight="1">
      <c r="B275" s="60"/>
      <c r="C275" s="60"/>
      <c r="D275" s="60"/>
    </row>
    <row r="276" ht="15.75" customHeight="1">
      <c r="B276" s="60"/>
      <c r="C276" s="60"/>
      <c r="D276" s="60"/>
    </row>
    <row r="277" ht="15.75" customHeight="1">
      <c r="B277" s="60"/>
      <c r="C277" s="60"/>
      <c r="D277" s="60"/>
    </row>
    <row r="278" ht="15.75" customHeight="1">
      <c r="B278" s="60"/>
      <c r="C278" s="60"/>
      <c r="D278" s="60"/>
    </row>
    <row r="279" ht="15.75" customHeight="1">
      <c r="B279" s="60"/>
      <c r="C279" s="60"/>
      <c r="D279" s="60"/>
    </row>
    <row r="280" ht="15.75" customHeight="1">
      <c r="B280" s="60"/>
      <c r="C280" s="60"/>
      <c r="D280" s="60"/>
    </row>
    <row r="281" ht="15.75" customHeight="1">
      <c r="B281" s="60"/>
      <c r="C281" s="60"/>
      <c r="D281" s="60"/>
    </row>
    <row r="282" ht="15.75" customHeight="1">
      <c r="B282" s="60"/>
      <c r="C282" s="60"/>
      <c r="D282" s="60"/>
    </row>
    <row r="283" ht="15.75" customHeight="1">
      <c r="B283" s="60"/>
      <c r="C283" s="60"/>
      <c r="D283" s="60"/>
    </row>
    <row r="284" ht="15.75" customHeight="1">
      <c r="B284" s="60"/>
      <c r="C284" s="60"/>
      <c r="D284" s="60"/>
    </row>
    <row r="285" ht="15.75" customHeight="1">
      <c r="B285" s="60"/>
      <c r="C285" s="60"/>
      <c r="D285" s="60"/>
    </row>
    <row r="286" ht="15.75" customHeight="1">
      <c r="B286" s="60"/>
      <c r="C286" s="60"/>
      <c r="D286" s="60"/>
    </row>
    <row r="287" ht="15.75" customHeight="1">
      <c r="B287" s="60"/>
      <c r="C287" s="60"/>
      <c r="D287" s="60"/>
    </row>
    <row r="288" ht="15.75" customHeight="1">
      <c r="B288" s="60"/>
      <c r="C288" s="60"/>
      <c r="D288" s="60"/>
    </row>
    <row r="289" ht="15.75" customHeight="1">
      <c r="B289" s="60"/>
      <c r="C289" s="60"/>
      <c r="D289" s="60"/>
    </row>
    <row r="290" ht="15.75" customHeight="1">
      <c r="B290" s="60"/>
      <c r="C290" s="60"/>
      <c r="D290" s="60"/>
    </row>
    <row r="291" ht="15.75" customHeight="1">
      <c r="B291" s="60"/>
      <c r="C291" s="60"/>
      <c r="D291" s="60"/>
    </row>
    <row r="292" ht="15.75" customHeight="1">
      <c r="B292" s="60"/>
      <c r="C292" s="60"/>
      <c r="D292" s="60"/>
    </row>
    <row r="293" ht="15.75" customHeight="1">
      <c r="B293" s="60"/>
      <c r="C293" s="60"/>
      <c r="D293" s="60"/>
    </row>
    <row r="294" ht="15.75" customHeight="1">
      <c r="B294" s="60"/>
      <c r="C294" s="60"/>
      <c r="D294" s="60"/>
    </row>
    <row r="295" ht="15.75" customHeight="1">
      <c r="B295" s="60"/>
      <c r="C295" s="60"/>
      <c r="D295" s="60"/>
    </row>
    <row r="296" ht="15.75" customHeight="1">
      <c r="B296" s="60"/>
      <c r="C296" s="60"/>
      <c r="D296" s="60"/>
    </row>
    <row r="297" ht="15.75" customHeight="1">
      <c r="B297" s="60"/>
      <c r="C297" s="60"/>
      <c r="D297" s="60"/>
    </row>
    <row r="298" ht="15.75" customHeight="1">
      <c r="B298" s="60"/>
      <c r="C298" s="60"/>
      <c r="D298" s="60"/>
    </row>
    <row r="299" ht="15.75" customHeight="1">
      <c r="B299" s="60"/>
      <c r="C299" s="60"/>
      <c r="D299" s="60"/>
    </row>
    <row r="300" ht="15.75" customHeight="1">
      <c r="B300" s="60"/>
      <c r="C300" s="60"/>
      <c r="D300" s="60"/>
    </row>
    <row r="301" ht="15.75" customHeight="1">
      <c r="B301" s="60"/>
      <c r="C301" s="60"/>
      <c r="D301" s="60"/>
    </row>
    <row r="302" ht="15.75" customHeight="1">
      <c r="B302" s="60"/>
      <c r="C302" s="60"/>
      <c r="D302" s="60"/>
    </row>
    <row r="303" ht="15.75" customHeight="1">
      <c r="B303" s="60"/>
      <c r="C303" s="60"/>
      <c r="D303" s="60"/>
    </row>
    <row r="304" ht="15.75" customHeight="1">
      <c r="B304" s="60"/>
      <c r="C304" s="60"/>
      <c r="D304" s="60"/>
    </row>
    <row r="305" ht="15.75" customHeight="1">
      <c r="B305" s="60"/>
      <c r="C305" s="60"/>
      <c r="D305" s="60"/>
    </row>
    <row r="306" ht="15.75" customHeight="1">
      <c r="B306" s="60"/>
      <c r="C306" s="60"/>
      <c r="D306" s="60"/>
    </row>
    <row r="307" ht="15.75" customHeight="1">
      <c r="B307" s="60"/>
      <c r="C307" s="60"/>
      <c r="D307" s="60"/>
    </row>
    <row r="308" ht="15.75" customHeight="1">
      <c r="B308" s="60"/>
      <c r="C308" s="60"/>
      <c r="D308" s="60"/>
    </row>
    <row r="309" ht="15.75" customHeight="1">
      <c r="B309" s="60"/>
      <c r="C309" s="60"/>
      <c r="D309" s="60"/>
    </row>
    <row r="310" ht="15.75" customHeight="1">
      <c r="B310" s="60"/>
      <c r="C310" s="60"/>
      <c r="D310" s="60"/>
    </row>
    <row r="311" ht="15.75" customHeight="1">
      <c r="B311" s="60"/>
      <c r="C311" s="60"/>
      <c r="D311" s="60"/>
    </row>
    <row r="312" ht="15.75" customHeight="1">
      <c r="B312" s="60"/>
      <c r="C312" s="60"/>
      <c r="D312" s="60"/>
    </row>
    <row r="313" ht="15.75" customHeight="1">
      <c r="B313" s="60"/>
      <c r="C313" s="60"/>
      <c r="D313" s="60"/>
    </row>
    <row r="314" ht="15.75" customHeight="1">
      <c r="B314" s="60"/>
      <c r="C314" s="60"/>
      <c r="D314" s="60"/>
    </row>
    <row r="315" ht="15.75" customHeight="1">
      <c r="B315" s="60"/>
      <c r="C315" s="60"/>
      <c r="D315" s="60"/>
    </row>
    <row r="316" ht="15.75" customHeight="1">
      <c r="B316" s="60"/>
      <c r="C316" s="60"/>
      <c r="D316" s="60"/>
    </row>
    <row r="317" ht="15.75" customHeight="1">
      <c r="B317" s="60"/>
      <c r="C317" s="60"/>
      <c r="D317" s="60"/>
    </row>
    <row r="318" ht="15.75" customHeight="1">
      <c r="B318" s="60"/>
      <c r="C318" s="60"/>
      <c r="D318" s="60"/>
    </row>
    <row r="319" ht="15.75" customHeight="1">
      <c r="B319" s="60"/>
      <c r="C319" s="60"/>
      <c r="D319" s="60"/>
    </row>
    <row r="320" ht="15.75" customHeight="1">
      <c r="B320" s="60"/>
      <c r="C320" s="60"/>
      <c r="D320" s="60"/>
    </row>
    <row r="321" ht="15.75" customHeight="1">
      <c r="B321" s="60"/>
      <c r="C321" s="60"/>
      <c r="D321" s="60"/>
    </row>
    <row r="322" ht="15.75" customHeight="1">
      <c r="B322" s="60"/>
      <c r="C322" s="60"/>
      <c r="D322" s="60"/>
    </row>
    <row r="323" ht="15.75" customHeight="1">
      <c r="B323" s="60"/>
      <c r="C323" s="60"/>
      <c r="D323" s="60"/>
    </row>
    <row r="324" ht="15.75" customHeight="1">
      <c r="B324" s="60"/>
      <c r="C324" s="60"/>
      <c r="D324" s="60"/>
    </row>
    <row r="325" ht="15.75" customHeight="1">
      <c r="B325" s="60"/>
      <c r="C325" s="60"/>
      <c r="D325" s="60"/>
    </row>
    <row r="326" ht="15.75" customHeight="1">
      <c r="B326" s="60"/>
      <c r="C326" s="60"/>
      <c r="D326" s="60"/>
    </row>
    <row r="327" ht="15.75" customHeight="1">
      <c r="B327" s="60"/>
      <c r="C327" s="60"/>
      <c r="D327" s="60"/>
    </row>
    <row r="328" ht="15.75" customHeight="1">
      <c r="B328" s="60"/>
      <c r="C328" s="60"/>
      <c r="D328" s="60"/>
    </row>
    <row r="329" ht="15.75" customHeight="1">
      <c r="B329" s="60"/>
      <c r="C329" s="60"/>
      <c r="D329" s="60"/>
    </row>
    <row r="330" ht="15.75" customHeight="1">
      <c r="B330" s="60"/>
      <c r="C330" s="60"/>
      <c r="D330" s="60"/>
    </row>
    <row r="331" ht="15.75" customHeight="1">
      <c r="B331" s="60"/>
      <c r="C331" s="60"/>
      <c r="D331" s="60"/>
    </row>
    <row r="332" ht="15.75" customHeight="1">
      <c r="B332" s="60"/>
      <c r="C332" s="60"/>
      <c r="D332" s="60"/>
    </row>
    <row r="333" ht="15.75" customHeight="1">
      <c r="B333" s="60"/>
      <c r="C333" s="60"/>
      <c r="D333" s="60"/>
    </row>
    <row r="334" ht="15.75" customHeight="1">
      <c r="B334" s="60"/>
      <c r="C334" s="60"/>
      <c r="D334" s="60"/>
    </row>
    <row r="335" ht="15.75" customHeight="1">
      <c r="B335" s="60"/>
      <c r="C335" s="60"/>
      <c r="D335" s="60"/>
    </row>
    <row r="336" ht="15.75" customHeight="1">
      <c r="B336" s="60"/>
      <c r="C336" s="60"/>
      <c r="D336" s="60"/>
    </row>
    <row r="337" ht="15.75" customHeight="1">
      <c r="B337" s="60"/>
      <c r="C337" s="60"/>
      <c r="D337" s="60"/>
    </row>
    <row r="338" ht="15.75" customHeight="1">
      <c r="B338" s="60"/>
      <c r="C338" s="60"/>
      <c r="D338" s="60"/>
    </row>
    <row r="339" ht="15.75" customHeight="1">
      <c r="B339" s="60"/>
      <c r="C339" s="60"/>
      <c r="D339" s="60"/>
    </row>
    <row r="340" ht="15.75" customHeight="1">
      <c r="B340" s="60"/>
      <c r="C340" s="60"/>
      <c r="D340" s="60"/>
    </row>
    <row r="341" ht="15.75" customHeight="1">
      <c r="B341" s="60"/>
      <c r="C341" s="60"/>
      <c r="D341" s="60"/>
    </row>
    <row r="342" ht="15.75" customHeight="1">
      <c r="B342" s="60"/>
      <c r="C342" s="60"/>
      <c r="D342" s="60"/>
    </row>
    <row r="343" ht="15.75" customHeight="1">
      <c r="B343" s="60"/>
      <c r="C343" s="60"/>
      <c r="D343" s="60"/>
    </row>
    <row r="344" ht="15.75" customHeight="1">
      <c r="B344" s="60"/>
      <c r="C344" s="60"/>
      <c r="D344" s="60"/>
    </row>
    <row r="345" ht="15.75" customHeight="1">
      <c r="B345" s="60"/>
      <c r="C345" s="60"/>
      <c r="D345" s="60"/>
    </row>
    <row r="346" ht="15.75" customHeight="1">
      <c r="B346" s="60"/>
      <c r="C346" s="60"/>
      <c r="D346" s="60"/>
    </row>
    <row r="347" ht="15.75" customHeight="1">
      <c r="B347" s="60"/>
      <c r="C347" s="60"/>
      <c r="D347" s="60"/>
    </row>
    <row r="348" ht="15.75" customHeight="1">
      <c r="B348" s="60"/>
      <c r="C348" s="60"/>
      <c r="D348" s="60"/>
    </row>
    <row r="349" ht="15.75" customHeight="1">
      <c r="B349" s="60"/>
      <c r="C349" s="60"/>
      <c r="D349" s="60"/>
    </row>
    <row r="350" ht="15.75" customHeight="1">
      <c r="B350" s="60"/>
      <c r="C350" s="60"/>
      <c r="D350" s="60"/>
    </row>
    <row r="351" ht="15.75" customHeight="1">
      <c r="B351" s="60"/>
      <c r="C351" s="60"/>
      <c r="D351" s="60"/>
    </row>
    <row r="352" ht="15.75" customHeight="1">
      <c r="B352" s="60"/>
      <c r="C352" s="60"/>
      <c r="D352" s="60"/>
    </row>
    <row r="353" ht="15.75" customHeight="1">
      <c r="B353" s="60"/>
      <c r="C353" s="60"/>
      <c r="D353" s="60"/>
    </row>
    <row r="354" ht="15.75" customHeight="1">
      <c r="B354" s="60"/>
      <c r="C354" s="60"/>
      <c r="D354" s="60"/>
    </row>
    <row r="355" ht="15.75" customHeight="1">
      <c r="B355" s="60"/>
      <c r="C355" s="60"/>
      <c r="D355" s="60"/>
    </row>
    <row r="356" ht="15.75" customHeight="1">
      <c r="B356" s="60"/>
      <c r="C356" s="60"/>
      <c r="D356" s="60"/>
    </row>
    <row r="357" ht="15.75" customHeight="1">
      <c r="B357" s="60"/>
      <c r="C357" s="60"/>
      <c r="D357" s="60"/>
    </row>
    <row r="358" ht="15.75" customHeight="1">
      <c r="B358" s="60"/>
      <c r="C358" s="60"/>
      <c r="D358" s="60"/>
    </row>
    <row r="359" ht="15.75" customHeight="1">
      <c r="B359" s="60"/>
      <c r="C359" s="60"/>
      <c r="D359" s="60"/>
    </row>
    <row r="360" ht="15.75" customHeight="1">
      <c r="B360" s="60"/>
      <c r="C360" s="60"/>
      <c r="D360" s="60"/>
    </row>
    <row r="361" ht="15.75" customHeight="1">
      <c r="B361" s="60"/>
      <c r="C361" s="60"/>
      <c r="D361" s="60"/>
    </row>
    <row r="362" ht="15.75" customHeight="1">
      <c r="B362" s="60"/>
      <c r="C362" s="60"/>
      <c r="D362" s="60"/>
    </row>
    <row r="363" ht="15.75" customHeight="1">
      <c r="B363" s="60"/>
      <c r="C363" s="60"/>
      <c r="D363" s="60"/>
    </row>
    <row r="364" ht="15.75" customHeight="1">
      <c r="B364" s="60"/>
      <c r="C364" s="60"/>
      <c r="D364" s="60"/>
    </row>
    <row r="365" ht="15.75" customHeight="1">
      <c r="B365" s="60"/>
      <c r="C365" s="60"/>
      <c r="D365" s="60"/>
    </row>
    <row r="366" ht="15.75" customHeight="1">
      <c r="B366" s="60"/>
      <c r="C366" s="60"/>
      <c r="D366" s="60"/>
    </row>
    <row r="367" ht="15.75" customHeight="1">
      <c r="B367" s="60"/>
      <c r="C367" s="60"/>
      <c r="D367" s="60"/>
    </row>
    <row r="368" ht="15.75" customHeight="1">
      <c r="B368" s="60"/>
      <c r="C368" s="60"/>
      <c r="D368" s="60"/>
    </row>
    <row r="369" ht="15.75" customHeight="1">
      <c r="B369" s="60"/>
      <c r="C369" s="60"/>
      <c r="D369" s="60"/>
    </row>
    <row r="370" ht="15.75" customHeight="1">
      <c r="B370" s="60"/>
      <c r="C370" s="60"/>
      <c r="D370" s="60"/>
    </row>
    <row r="371" ht="15.75" customHeight="1">
      <c r="B371" s="60"/>
      <c r="C371" s="60"/>
      <c r="D371" s="60"/>
    </row>
    <row r="372" ht="15.75" customHeight="1">
      <c r="B372" s="60"/>
      <c r="C372" s="60"/>
      <c r="D372" s="60"/>
    </row>
    <row r="373" ht="15.75" customHeight="1">
      <c r="B373" s="60"/>
      <c r="C373" s="60"/>
      <c r="D373" s="60"/>
    </row>
    <row r="374" ht="15.75" customHeight="1">
      <c r="B374" s="60"/>
      <c r="C374" s="60"/>
      <c r="D374" s="60"/>
    </row>
    <row r="375" ht="15.75" customHeight="1">
      <c r="B375" s="60"/>
      <c r="C375" s="60"/>
      <c r="D375" s="60"/>
    </row>
    <row r="376" ht="15.75" customHeight="1">
      <c r="B376" s="60"/>
      <c r="C376" s="60"/>
      <c r="D376" s="60"/>
    </row>
    <row r="377" ht="15.75" customHeight="1">
      <c r="B377" s="60"/>
      <c r="C377" s="60"/>
      <c r="D377" s="60"/>
    </row>
    <row r="378" ht="15.75" customHeight="1">
      <c r="B378" s="60"/>
      <c r="C378" s="60"/>
      <c r="D378" s="60"/>
    </row>
    <row r="379" ht="15.75" customHeight="1">
      <c r="B379" s="60"/>
      <c r="C379" s="60"/>
      <c r="D379" s="60"/>
    </row>
    <row r="380" ht="15.75" customHeight="1">
      <c r="B380" s="60"/>
      <c r="C380" s="60"/>
      <c r="D380" s="60"/>
    </row>
    <row r="381" ht="15.75" customHeight="1">
      <c r="B381" s="60"/>
      <c r="C381" s="60"/>
      <c r="D381" s="60"/>
    </row>
    <row r="382" ht="15.75" customHeight="1">
      <c r="B382" s="60"/>
      <c r="C382" s="60"/>
      <c r="D382" s="60"/>
    </row>
    <row r="383" ht="15.75" customHeight="1">
      <c r="B383" s="60"/>
      <c r="C383" s="60"/>
      <c r="D383" s="60"/>
    </row>
    <row r="384" ht="15.75" customHeight="1">
      <c r="B384" s="60"/>
      <c r="C384" s="60"/>
      <c r="D384" s="60"/>
    </row>
    <row r="385" ht="15.75" customHeight="1">
      <c r="B385" s="60"/>
      <c r="C385" s="60"/>
      <c r="D385" s="60"/>
    </row>
    <row r="386" ht="15.75" customHeight="1">
      <c r="B386" s="60"/>
      <c r="C386" s="60"/>
      <c r="D386" s="60"/>
    </row>
    <row r="387" ht="15.75" customHeight="1">
      <c r="B387" s="60"/>
      <c r="C387" s="60"/>
      <c r="D387" s="60"/>
    </row>
    <row r="388" ht="15.75" customHeight="1">
      <c r="B388" s="60"/>
      <c r="C388" s="60"/>
      <c r="D388" s="60"/>
    </row>
    <row r="389" ht="15.75" customHeight="1">
      <c r="B389" s="60"/>
      <c r="C389" s="60"/>
      <c r="D389" s="60"/>
    </row>
    <row r="390" ht="15.75" customHeight="1">
      <c r="B390" s="60"/>
      <c r="C390" s="60"/>
      <c r="D390" s="60"/>
    </row>
    <row r="391" ht="15.75" customHeight="1">
      <c r="B391" s="60"/>
      <c r="C391" s="60"/>
      <c r="D391" s="60"/>
    </row>
    <row r="392" ht="15.75" customHeight="1">
      <c r="B392" s="60"/>
      <c r="C392" s="60"/>
      <c r="D392" s="60"/>
    </row>
    <row r="393" ht="15.75" customHeight="1">
      <c r="B393" s="60"/>
      <c r="C393" s="60"/>
      <c r="D393" s="60"/>
    </row>
    <row r="394" ht="15.75" customHeight="1">
      <c r="B394" s="60"/>
      <c r="C394" s="60"/>
      <c r="D394" s="60"/>
    </row>
    <row r="395" ht="15.75" customHeight="1">
      <c r="B395" s="60"/>
      <c r="C395" s="60"/>
      <c r="D395" s="60"/>
    </row>
    <row r="396" ht="15.75" customHeight="1">
      <c r="B396" s="60"/>
      <c r="C396" s="60"/>
      <c r="D396" s="60"/>
    </row>
    <row r="397" ht="15.75" customHeight="1">
      <c r="B397" s="60"/>
      <c r="C397" s="60"/>
      <c r="D397" s="60"/>
    </row>
    <row r="398" ht="15.75" customHeight="1">
      <c r="B398" s="60"/>
      <c r="C398" s="60"/>
      <c r="D398" s="60"/>
    </row>
    <row r="399" ht="15.75" customHeight="1">
      <c r="B399" s="60"/>
      <c r="C399" s="60"/>
      <c r="D399" s="60"/>
    </row>
    <row r="400" ht="15.75" customHeight="1">
      <c r="B400" s="60"/>
      <c r="C400" s="60"/>
      <c r="D400" s="60"/>
    </row>
    <row r="401" ht="15.75" customHeight="1">
      <c r="B401" s="60"/>
      <c r="C401" s="60"/>
      <c r="D401" s="60"/>
    </row>
    <row r="402" ht="15.75" customHeight="1">
      <c r="B402" s="60"/>
      <c r="C402" s="60"/>
      <c r="D402" s="60"/>
    </row>
    <row r="403" ht="15.75" customHeight="1">
      <c r="B403" s="60"/>
      <c r="C403" s="60"/>
      <c r="D403" s="60"/>
    </row>
    <row r="404" ht="15.75" customHeight="1">
      <c r="B404" s="60"/>
      <c r="C404" s="60"/>
      <c r="D404" s="60"/>
    </row>
    <row r="405" ht="15.75" customHeight="1">
      <c r="B405" s="60"/>
      <c r="C405" s="60"/>
      <c r="D405" s="60"/>
    </row>
    <row r="406" ht="15.75" customHeight="1">
      <c r="B406" s="60"/>
      <c r="C406" s="60"/>
      <c r="D406" s="60"/>
    </row>
    <row r="407" ht="15.75" customHeight="1">
      <c r="B407" s="60"/>
      <c r="C407" s="60"/>
      <c r="D407" s="60"/>
    </row>
    <row r="408" ht="15.75" customHeight="1">
      <c r="B408" s="60"/>
      <c r="C408" s="60"/>
      <c r="D408" s="60"/>
    </row>
    <row r="409" ht="15.75" customHeight="1">
      <c r="B409" s="60"/>
      <c r="C409" s="60"/>
      <c r="D409" s="60"/>
    </row>
    <row r="410" ht="15.75" customHeight="1">
      <c r="B410" s="60"/>
      <c r="C410" s="60"/>
      <c r="D410" s="60"/>
    </row>
    <row r="411" ht="15.75" customHeight="1">
      <c r="B411" s="60"/>
      <c r="C411" s="60"/>
      <c r="D411" s="60"/>
    </row>
    <row r="412" ht="15.75" customHeight="1">
      <c r="B412" s="60"/>
      <c r="C412" s="60"/>
      <c r="D412" s="60"/>
    </row>
    <row r="413" ht="15.75" customHeight="1">
      <c r="B413" s="60"/>
      <c r="C413" s="60"/>
      <c r="D413" s="60"/>
    </row>
    <row r="414" ht="15.75" customHeight="1">
      <c r="B414" s="60"/>
      <c r="C414" s="60"/>
      <c r="D414" s="60"/>
    </row>
    <row r="415" ht="15.75" customHeight="1">
      <c r="B415" s="60"/>
      <c r="C415" s="60"/>
      <c r="D415" s="60"/>
    </row>
    <row r="416" ht="15.75" customHeight="1">
      <c r="B416" s="60"/>
      <c r="C416" s="60"/>
      <c r="D416" s="60"/>
    </row>
    <row r="417" ht="15.75" customHeight="1">
      <c r="B417" s="60"/>
      <c r="C417" s="60"/>
      <c r="D417" s="60"/>
    </row>
    <row r="418" ht="15.75" customHeight="1">
      <c r="B418" s="60"/>
      <c r="C418" s="60"/>
      <c r="D418" s="60"/>
    </row>
    <row r="419" ht="15.75" customHeight="1">
      <c r="B419" s="60"/>
      <c r="C419" s="60"/>
      <c r="D419" s="60"/>
    </row>
    <row r="420" ht="15.75" customHeight="1">
      <c r="B420" s="60"/>
      <c r="C420" s="60"/>
      <c r="D420" s="60"/>
    </row>
    <row r="421" ht="15.75" customHeight="1">
      <c r="B421" s="60"/>
      <c r="C421" s="60"/>
      <c r="D421" s="60"/>
    </row>
    <row r="422" ht="15.75" customHeight="1">
      <c r="B422" s="60"/>
      <c r="C422" s="60"/>
      <c r="D422" s="60"/>
    </row>
    <row r="423" ht="15.75" customHeight="1">
      <c r="B423" s="60"/>
      <c r="C423" s="60"/>
      <c r="D423" s="60"/>
    </row>
    <row r="424" ht="15.75" customHeight="1">
      <c r="B424" s="60"/>
      <c r="C424" s="60"/>
      <c r="D424" s="60"/>
    </row>
    <row r="425" ht="15.75" customHeight="1">
      <c r="B425" s="60"/>
      <c r="C425" s="60"/>
      <c r="D425" s="60"/>
    </row>
    <row r="426" ht="15.75" customHeight="1">
      <c r="B426" s="60"/>
      <c r="C426" s="60"/>
      <c r="D426" s="60"/>
    </row>
    <row r="427" ht="15.75" customHeight="1">
      <c r="B427" s="60"/>
      <c r="C427" s="60"/>
      <c r="D427" s="60"/>
    </row>
    <row r="428" ht="15.75" customHeight="1">
      <c r="B428" s="60"/>
      <c r="C428" s="60"/>
      <c r="D428" s="60"/>
    </row>
    <row r="429" ht="15.75" customHeight="1">
      <c r="B429" s="60"/>
      <c r="C429" s="60"/>
      <c r="D429" s="60"/>
    </row>
    <row r="430" ht="15.75" customHeight="1">
      <c r="B430" s="60"/>
      <c r="C430" s="60"/>
      <c r="D430" s="60"/>
    </row>
    <row r="431" ht="15.75" customHeight="1">
      <c r="B431" s="60"/>
      <c r="C431" s="60"/>
      <c r="D431" s="60"/>
    </row>
    <row r="432" ht="15.75" customHeight="1">
      <c r="B432" s="60"/>
      <c r="C432" s="60"/>
      <c r="D432" s="60"/>
    </row>
    <row r="433" ht="15.75" customHeight="1">
      <c r="B433" s="60"/>
      <c r="C433" s="60"/>
      <c r="D433" s="60"/>
    </row>
    <row r="434" ht="15.75" customHeight="1">
      <c r="B434" s="60"/>
      <c r="C434" s="60"/>
      <c r="D434" s="60"/>
    </row>
    <row r="435" ht="15.75" customHeight="1">
      <c r="B435" s="60"/>
      <c r="C435" s="60"/>
      <c r="D435" s="60"/>
    </row>
    <row r="436" ht="15.75" customHeight="1">
      <c r="B436" s="60"/>
      <c r="C436" s="60"/>
      <c r="D436" s="60"/>
    </row>
    <row r="437" ht="15.75" customHeight="1">
      <c r="B437" s="60"/>
      <c r="C437" s="60"/>
      <c r="D437" s="60"/>
    </row>
    <row r="438" ht="15.75" customHeight="1">
      <c r="B438" s="60"/>
      <c r="C438" s="60"/>
      <c r="D438" s="60"/>
    </row>
    <row r="439" ht="15.75" customHeight="1">
      <c r="B439" s="60"/>
      <c r="C439" s="60"/>
      <c r="D439" s="60"/>
    </row>
    <row r="440" ht="15.75" customHeight="1">
      <c r="B440" s="60"/>
      <c r="C440" s="60"/>
      <c r="D440" s="60"/>
    </row>
    <row r="441" ht="15.75" customHeight="1">
      <c r="B441" s="60"/>
      <c r="C441" s="60"/>
      <c r="D441" s="60"/>
    </row>
    <row r="442" ht="15.75" customHeight="1">
      <c r="B442" s="60"/>
      <c r="C442" s="60"/>
      <c r="D442" s="60"/>
    </row>
    <row r="443" ht="15.75" customHeight="1">
      <c r="B443" s="60"/>
      <c r="C443" s="60"/>
      <c r="D443" s="60"/>
    </row>
    <row r="444" ht="15.75" customHeight="1">
      <c r="B444" s="60"/>
      <c r="C444" s="60"/>
      <c r="D444" s="60"/>
    </row>
    <row r="445" ht="15.75" customHeight="1">
      <c r="B445" s="60"/>
      <c r="C445" s="60"/>
      <c r="D445" s="60"/>
    </row>
    <row r="446" ht="15.75" customHeight="1">
      <c r="B446" s="60"/>
      <c r="C446" s="60"/>
      <c r="D446" s="60"/>
    </row>
    <row r="447" ht="15.75" customHeight="1">
      <c r="B447" s="60"/>
      <c r="C447" s="60"/>
      <c r="D447" s="60"/>
    </row>
    <row r="448" ht="15.75" customHeight="1">
      <c r="B448" s="60"/>
      <c r="C448" s="60"/>
      <c r="D448" s="60"/>
    </row>
    <row r="449" ht="15.75" customHeight="1">
      <c r="B449" s="60"/>
      <c r="C449" s="60"/>
      <c r="D449" s="60"/>
    </row>
    <row r="450" ht="15.75" customHeight="1">
      <c r="B450" s="60"/>
      <c r="C450" s="60"/>
      <c r="D450" s="60"/>
    </row>
    <row r="451" ht="15.75" customHeight="1">
      <c r="B451" s="60"/>
      <c r="C451" s="60"/>
      <c r="D451" s="60"/>
    </row>
    <row r="452" ht="15.75" customHeight="1">
      <c r="B452" s="60"/>
      <c r="C452" s="60"/>
      <c r="D452" s="60"/>
    </row>
    <row r="453" ht="15.75" customHeight="1">
      <c r="B453" s="60"/>
      <c r="C453" s="60"/>
      <c r="D453" s="60"/>
    </row>
    <row r="454" ht="15.75" customHeight="1">
      <c r="B454" s="60"/>
      <c r="C454" s="60"/>
      <c r="D454" s="60"/>
    </row>
    <row r="455" ht="15.75" customHeight="1">
      <c r="B455" s="60"/>
      <c r="C455" s="60"/>
      <c r="D455" s="60"/>
    </row>
    <row r="456" ht="15.75" customHeight="1">
      <c r="B456" s="60"/>
      <c r="C456" s="60"/>
      <c r="D456" s="60"/>
    </row>
    <row r="457" ht="15.75" customHeight="1">
      <c r="B457" s="60"/>
      <c r="C457" s="60"/>
      <c r="D457" s="60"/>
    </row>
    <row r="458" ht="15.75" customHeight="1">
      <c r="B458" s="60"/>
      <c r="C458" s="60"/>
      <c r="D458" s="60"/>
    </row>
    <row r="459" ht="15.75" customHeight="1">
      <c r="B459" s="60"/>
      <c r="C459" s="60"/>
      <c r="D459" s="60"/>
    </row>
    <row r="460" ht="15.75" customHeight="1">
      <c r="B460" s="60"/>
      <c r="C460" s="60"/>
      <c r="D460" s="60"/>
    </row>
    <row r="461" ht="15.75" customHeight="1">
      <c r="B461" s="60"/>
      <c r="C461" s="60"/>
      <c r="D461" s="60"/>
    </row>
    <row r="462" ht="15.75" customHeight="1">
      <c r="B462" s="60"/>
      <c r="C462" s="60"/>
      <c r="D462" s="60"/>
    </row>
    <row r="463" ht="15.75" customHeight="1">
      <c r="B463" s="60"/>
      <c r="C463" s="60"/>
      <c r="D463" s="60"/>
    </row>
    <row r="464" ht="15.75" customHeight="1">
      <c r="B464" s="60"/>
      <c r="C464" s="60"/>
      <c r="D464" s="60"/>
    </row>
    <row r="465" ht="15.75" customHeight="1">
      <c r="B465" s="60"/>
      <c r="C465" s="60"/>
      <c r="D465" s="60"/>
    </row>
    <row r="466" ht="15.75" customHeight="1">
      <c r="B466" s="60"/>
      <c r="C466" s="60"/>
      <c r="D466" s="60"/>
    </row>
    <row r="467" ht="15.75" customHeight="1">
      <c r="B467" s="60"/>
      <c r="C467" s="60"/>
      <c r="D467" s="60"/>
    </row>
    <row r="468" ht="15.75" customHeight="1">
      <c r="B468" s="60"/>
      <c r="C468" s="60"/>
      <c r="D468" s="60"/>
    </row>
    <row r="469" ht="15.75" customHeight="1">
      <c r="B469" s="60"/>
      <c r="C469" s="60"/>
      <c r="D469" s="60"/>
    </row>
    <row r="470" ht="15.75" customHeight="1">
      <c r="B470" s="60"/>
      <c r="C470" s="60"/>
      <c r="D470" s="60"/>
    </row>
    <row r="471" ht="15.75" customHeight="1">
      <c r="B471" s="60"/>
      <c r="C471" s="60"/>
      <c r="D471" s="60"/>
    </row>
    <row r="472" ht="15.75" customHeight="1">
      <c r="B472" s="60"/>
      <c r="C472" s="60"/>
      <c r="D472" s="60"/>
    </row>
    <row r="473" ht="15.75" customHeight="1">
      <c r="B473" s="60"/>
      <c r="C473" s="60"/>
      <c r="D473" s="60"/>
    </row>
    <row r="474" ht="15.75" customHeight="1">
      <c r="B474" s="60"/>
      <c r="C474" s="60"/>
      <c r="D474" s="60"/>
    </row>
    <row r="475" ht="15.75" customHeight="1">
      <c r="B475" s="60"/>
      <c r="C475" s="60"/>
      <c r="D475" s="60"/>
    </row>
    <row r="476" ht="15.75" customHeight="1">
      <c r="B476" s="60"/>
      <c r="C476" s="60"/>
      <c r="D476" s="60"/>
    </row>
    <row r="477" ht="15.75" customHeight="1">
      <c r="B477" s="60"/>
      <c r="C477" s="60"/>
      <c r="D477" s="60"/>
    </row>
    <row r="478" ht="15.75" customHeight="1">
      <c r="B478" s="60"/>
      <c r="C478" s="60"/>
      <c r="D478" s="60"/>
    </row>
    <row r="479" ht="15.75" customHeight="1">
      <c r="B479" s="60"/>
      <c r="C479" s="60"/>
      <c r="D479" s="60"/>
    </row>
    <row r="480" ht="15.75" customHeight="1">
      <c r="B480" s="60"/>
      <c r="C480" s="60"/>
      <c r="D480" s="60"/>
    </row>
    <row r="481" ht="15.75" customHeight="1">
      <c r="B481" s="60"/>
      <c r="C481" s="60"/>
      <c r="D481" s="60"/>
    </row>
    <row r="482" ht="15.75" customHeight="1">
      <c r="B482" s="60"/>
      <c r="C482" s="60"/>
      <c r="D482" s="60"/>
    </row>
    <row r="483" ht="15.75" customHeight="1">
      <c r="B483" s="60"/>
      <c r="C483" s="60"/>
      <c r="D483" s="60"/>
    </row>
    <row r="484" ht="15.75" customHeight="1">
      <c r="B484" s="60"/>
      <c r="C484" s="60"/>
      <c r="D484" s="60"/>
    </row>
    <row r="485" ht="15.75" customHeight="1">
      <c r="B485" s="60"/>
      <c r="C485" s="60"/>
      <c r="D485" s="60"/>
    </row>
    <row r="486" ht="15.75" customHeight="1">
      <c r="B486" s="60"/>
      <c r="C486" s="60"/>
      <c r="D486" s="60"/>
    </row>
    <row r="487" ht="15.75" customHeight="1">
      <c r="B487" s="60"/>
      <c r="C487" s="60"/>
      <c r="D487" s="60"/>
    </row>
    <row r="488" ht="15.75" customHeight="1">
      <c r="B488" s="60"/>
      <c r="C488" s="60"/>
      <c r="D488" s="60"/>
    </row>
    <row r="489" ht="15.75" customHeight="1">
      <c r="B489" s="60"/>
      <c r="C489" s="60"/>
      <c r="D489" s="60"/>
    </row>
    <row r="490" ht="15.75" customHeight="1">
      <c r="B490" s="60"/>
      <c r="C490" s="60"/>
      <c r="D490" s="60"/>
    </row>
    <row r="491" ht="15.75" customHeight="1">
      <c r="B491" s="60"/>
      <c r="C491" s="60"/>
      <c r="D491" s="60"/>
    </row>
    <row r="492" ht="15.75" customHeight="1">
      <c r="B492" s="60"/>
      <c r="C492" s="60"/>
      <c r="D492" s="60"/>
    </row>
    <row r="493" ht="15.75" customHeight="1">
      <c r="B493" s="60"/>
      <c r="C493" s="60"/>
      <c r="D493" s="60"/>
    </row>
    <row r="494" ht="15.75" customHeight="1">
      <c r="B494" s="60"/>
      <c r="C494" s="60"/>
      <c r="D494" s="60"/>
    </row>
    <row r="495" ht="15.75" customHeight="1">
      <c r="B495" s="60"/>
      <c r="C495" s="60"/>
      <c r="D495" s="60"/>
    </row>
    <row r="496" ht="15.75" customHeight="1">
      <c r="B496" s="60"/>
      <c r="C496" s="60"/>
      <c r="D496" s="60"/>
    </row>
    <row r="497" ht="15.75" customHeight="1">
      <c r="B497" s="60"/>
      <c r="C497" s="60"/>
      <c r="D497" s="60"/>
    </row>
    <row r="498" ht="15.75" customHeight="1">
      <c r="B498" s="60"/>
      <c r="C498" s="60"/>
      <c r="D498" s="60"/>
    </row>
    <row r="499" ht="15.75" customHeight="1">
      <c r="B499" s="60"/>
      <c r="C499" s="60"/>
      <c r="D499" s="60"/>
    </row>
    <row r="500" ht="15.75" customHeight="1">
      <c r="B500" s="60"/>
      <c r="C500" s="60"/>
      <c r="D500" s="60"/>
    </row>
    <row r="501" ht="15.75" customHeight="1">
      <c r="B501" s="60"/>
      <c r="C501" s="60"/>
      <c r="D501" s="60"/>
    </row>
    <row r="502" ht="15.75" customHeight="1">
      <c r="B502" s="60"/>
      <c r="C502" s="60"/>
      <c r="D502" s="60"/>
    </row>
    <row r="503" ht="15.75" customHeight="1">
      <c r="B503" s="60"/>
      <c r="C503" s="60"/>
      <c r="D503" s="60"/>
    </row>
    <row r="504" ht="15.75" customHeight="1">
      <c r="B504" s="60"/>
      <c r="C504" s="60"/>
      <c r="D504" s="60"/>
    </row>
    <row r="505" ht="15.75" customHeight="1">
      <c r="B505" s="60"/>
      <c r="C505" s="60"/>
      <c r="D505" s="60"/>
    </row>
    <row r="506" ht="15.75" customHeight="1">
      <c r="B506" s="60"/>
      <c r="C506" s="60"/>
      <c r="D506" s="60"/>
    </row>
    <row r="507" ht="15.75" customHeight="1">
      <c r="B507" s="60"/>
      <c r="C507" s="60"/>
      <c r="D507" s="60"/>
    </row>
    <row r="508" ht="15.75" customHeight="1">
      <c r="B508" s="60"/>
      <c r="C508" s="60"/>
      <c r="D508" s="60"/>
    </row>
    <row r="509" ht="15.75" customHeight="1">
      <c r="B509" s="60"/>
      <c r="C509" s="60"/>
      <c r="D509" s="60"/>
    </row>
    <row r="510" ht="15.75" customHeight="1">
      <c r="B510" s="60"/>
      <c r="C510" s="60"/>
      <c r="D510" s="60"/>
    </row>
    <row r="511" ht="15.75" customHeight="1">
      <c r="B511" s="60"/>
      <c r="C511" s="60"/>
      <c r="D511" s="60"/>
    </row>
    <row r="512" ht="15.75" customHeight="1">
      <c r="B512" s="60"/>
      <c r="C512" s="60"/>
      <c r="D512" s="60"/>
    </row>
    <row r="513" ht="15.75" customHeight="1">
      <c r="B513" s="60"/>
      <c r="C513" s="60"/>
      <c r="D513" s="60"/>
    </row>
    <row r="514" ht="15.75" customHeight="1">
      <c r="B514" s="60"/>
      <c r="C514" s="60"/>
      <c r="D514" s="60"/>
    </row>
    <row r="515" ht="15.75" customHeight="1">
      <c r="B515" s="60"/>
      <c r="C515" s="60"/>
      <c r="D515" s="60"/>
    </row>
    <row r="516" ht="15.75" customHeight="1">
      <c r="B516" s="60"/>
      <c r="C516" s="60"/>
      <c r="D516" s="60"/>
    </row>
    <row r="517" ht="15.75" customHeight="1">
      <c r="B517" s="60"/>
      <c r="C517" s="60"/>
      <c r="D517" s="60"/>
    </row>
    <row r="518" ht="15.75" customHeight="1">
      <c r="B518" s="60"/>
      <c r="C518" s="60"/>
      <c r="D518" s="60"/>
    </row>
    <row r="519" ht="15.75" customHeight="1">
      <c r="B519" s="60"/>
      <c r="C519" s="60"/>
      <c r="D519" s="60"/>
    </row>
    <row r="520" ht="15.75" customHeight="1">
      <c r="B520" s="60"/>
      <c r="C520" s="60"/>
      <c r="D520" s="60"/>
    </row>
    <row r="521" ht="15.75" customHeight="1">
      <c r="B521" s="60"/>
      <c r="C521" s="60"/>
      <c r="D521" s="60"/>
    </row>
    <row r="522" ht="15.75" customHeight="1">
      <c r="B522" s="60"/>
      <c r="C522" s="60"/>
      <c r="D522" s="60"/>
    </row>
    <row r="523" ht="15.75" customHeight="1">
      <c r="B523" s="60"/>
      <c r="C523" s="60"/>
      <c r="D523" s="60"/>
    </row>
    <row r="524" ht="15.75" customHeight="1">
      <c r="B524" s="60"/>
      <c r="C524" s="60"/>
      <c r="D524" s="60"/>
    </row>
    <row r="525" ht="15.75" customHeight="1">
      <c r="B525" s="60"/>
      <c r="C525" s="60"/>
      <c r="D525" s="60"/>
    </row>
    <row r="526" ht="15.75" customHeight="1">
      <c r="B526" s="60"/>
      <c r="C526" s="60"/>
      <c r="D526" s="60"/>
    </row>
    <row r="527" ht="15.75" customHeight="1">
      <c r="B527" s="60"/>
      <c r="C527" s="60"/>
      <c r="D527" s="60"/>
    </row>
    <row r="528" ht="15.75" customHeight="1">
      <c r="B528" s="60"/>
      <c r="C528" s="60"/>
      <c r="D528" s="60"/>
    </row>
    <row r="529" ht="15.75" customHeight="1">
      <c r="B529" s="60"/>
      <c r="C529" s="60"/>
      <c r="D529" s="60"/>
    </row>
    <row r="530" ht="15.75" customHeight="1">
      <c r="B530" s="60"/>
      <c r="C530" s="60"/>
      <c r="D530" s="60"/>
    </row>
    <row r="531" ht="15.75" customHeight="1">
      <c r="B531" s="60"/>
      <c r="C531" s="60"/>
      <c r="D531" s="60"/>
    </row>
    <row r="532" ht="15.75" customHeight="1">
      <c r="B532" s="60"/>
      <c r="C532" s="60"/>
      <c r="D532" s="60"/>
    </row>
    <row r="533" ht="15.75" customHeight="1">
      <c r="B533" s="60"/>
      <c r="C533" s="60"/>
      <c r="D533" s="60"/>
    </row>
    <row r="534" ht="15.75" customHeight="1">
      <c r="B534" s="60"/>
      <c r="C534" s="60"/>
      <c r="D534" s="60"/>
    </row>
    <row r="535" ht="15.75" customHeight="1">
      <c r="B535" s="60"/>
      <c r="C535" s="60"/>
      <c r="D535" s="60"/>
    </row>
    <row r="536" ht="15.75" customHeight="1">
      <c r="B536" s="60"/>
      <c r="C536" s="60"/>
      <c r="D536" s="60"/>
    </row>
    <row r="537" ht="15.75" customHeight="1">
      <c r="B537" s="60"/>
      <c r="C537" s="60"/>
      <c r="D537" s="60"/>
    </row>
    <row r="538" ht="15.75" customHeight="1">
      <c r="B538" s="60"/>
      <c r="C538" s="60"/>
      <c r="D538" s="60"/>
    </row>
    <row r="539" ht="15.75" customHeight="1">
      <c r="B539" s="60"/>
      <c r="C539" s="60"/>
      <c r="D539" s="60"/>
    </row>
    <row r="540" ht="15.75" customHeight="1">
      <c r="B540" s="60"/>
      <c r="C540" s="60"/>
      <c r="D540" s="60"/>
    </row>
    <row r="541" ht="15.75" customHeight="1">
      <c r="B541" s="60"/>
      <c r="C541" s="60"/>
      <c r="D541" s="60"/>
    </row>
    <row r="542" ht="15.75" customHeight="1">
      <c r="B542" s="60"/>
      <c r="C542" s="60"/>
      <c r="D542" s="60"/>
    </row>
    <row r="543" ht="15.75" customHeight="1">
      <c r="B543" s="60"/>
      <c r="C543" s="60"/>
      <c r="D543" s="60"/>
    </row>
    <row r="544" ht="15.75" customHeight="1">
      <c r="B544" s="60"/>
      <c r="C544" s="60"/>
      <c r="D544" s="60"/>
    </row>
    <row r="545" ht="15.75" customHeight="1">
      <c r="B545" s="60"/>
      <c r="C545" s="60"/>
      <c r="D545" s="60"/>
    </row>
    <row r="546" ht="15.75" customHeight="1">
      <c r="B546" s="60"/>
      <c r="C546" s="60"/>
      <c r="D546" s="60"/>
    </row>
    <row r="547" ht="15.75" customHeight="1">
      <c r="B547" s="60"/>
      <c r="C547" s="60"/>
      <c r="D547" s="60"/>
    </row>
    <row r="548" ht="15.75" customHeight="1">
      <c r="B548" s="60"/>
      <c r="C548" s="60"/>
      <c r="D548" s="60"/>
    </row>
    <row r="549" ht="15.75" customHeight="1">
      <c r="B549" s="60"/>
      <c r="C549" s="60"/>
      <c r="D549" s="60"/>
    </row>
    <row r="550" ht="15.75" customHeight="1">
      <c r="B550" s="60"/>
      <c r="C550" s="60"/>
      <c r="D550" s="60"/>
    </row>
    <row r="551" ht="15.75" customHeight="1">
      <c r="B551" s="60"/>
      <c r="C551" s="60"/>
      <c r="D551" s="60"/>
    </row>
    <row r="552" ht="15.75" customHeight="1">
      <c r="B552" s="60"/>
      <c r="C552" s="60"/>
      <c r="D552" s="60"/>
    </row>
    <row r="553" ht="15.75" customHeight="1">
      <c r="B553" s="60"/>
      <c r="C553" s="60"/>
      <c r="D553" s="60"/>
    </row>
    <row r="554" ht="15.75" customHeight="1">
      <c r="B554" s="60"/>
      <c r="C554" s="60"/>
      <c r="D554" s="60"/>
    </row>
    <row r="555" ht="15.75" customHeight="1">
      <c r="B555" s="60"/>
      <c r="C555" s="60"/>
      <c r="D555" s="60"/>
    </row>
    <row r="556" ht="15.75" customHeight="1">
      <c r="B556" s="60"/>
      <c r="C556" s="60"/>
      <c r="D556" s="60"/>
    </row>
    <row r="557" ht="15.75" customHeight="1">
      <c r="B557" s="60"/>
      <c r="C557" s="60"/>
      <c r="D557" s="60"/>
    </row>
    <row r="558" ht="15.75" customHeight="1">
      <c r="B558" s="60"/>
      <c r="C558" s="60"/>
      <c r="D558" s="60"/>
    </row>
    <row r="559" ht="15.75" customHeight="1">
      <c r="B559" s="60"/>
      <c r="C559" s="60"/>
      <c r="D559" s="60"/>
    </row>
    <row r="560" ht="15.75" customHeight="1">
      <c r="B560" s="60"/>
      <c r="C560" s="60"/>
      <c r="D560" s="60"/>
    </row>
    <row r="561" ht="15.75" customHeight="1">
      <c r="B561" s="60"/>
      <c r="C561" s="60"/>
      <c r="D561" s="60"/>
    </row>
    <row r="562" ht="15.75" customHeight="1">
      <c r="B562" s="60"/>
      <c r="C562" s="60"/>
      <c r="D562" s="60"/>
    </row>
    <row r="563" ht="15.75" customHeight="1">
      <c r="B563" s="60"/>
      <c r="C563" s="60"/>
      <c r="D563" s="60"/>
    </row>
    <row r="564" ht="15.75" customHeight="1">
      <c r="B564" s="60"/>
      <c r="C564" s="60"/>
      <c r="D564" s="60"/>
    </row>
    <row r="565" ht="15.75" customHeight="1">
      <c r="B565" s="60"/>
      <c r="C565" s="60"/>
      <c r="D565" s="60"/>
    </row>
    <row r="566" ht="15.75" customHeight="1">
      <c r="B566" s="60"/>
      <c r="C566" s="60"/>
      <c r="D566" s="60"/>
    </row>
    <row r="567" ht="15.75" customHeight="1">
      <c r="B567" s="60"/>
      <c r="C567" s="60"/>
      <c r="D567" s="60"/>
    </row>
    <row r="568" ht="15.75" customHeight="1">
      <c r="B568" s="60"/>
      <c r="C568" s="60"/>
      <c r="D568" s="60"/>
    </row>
    <row r="569" ht="15.75" customHeight="1">
      <c r="B569" s="60"/>
      <c r="C569" s="60"/>
      <c r="D569" s="60"/>
    </row>
    <row r="570" ht="15.75" customHeight="1">
      <c r="B570" s="60"/>
      <c r="C570" s="60"/>
      <c r="D570" s="60"/>
    </row>
    <row r="571" ht="15.75" customHeight="1">
      <c r="B571" s="60"/>
      <c r="C571" s="60"/>
      <c r="D571" s="60"/>
    </row>
    <row r="572" ht="15.75" customHeight="1">
      <c r="B572" s="60"/>
      <c r="C572" s="60"/>
      <c r="D572" s="60"/>
    </row>
    <row r="573" ht="15.75" customHeight="1">
      <c r="B573" s="60"/>
      <c r="C573" s="60"/>
      <c r="D573" s="60"/>
    </row>
    <row r="574" ht="15.75" customHeight="1">
      <c r="B574" s="60"/>
      <c r="C574" s="60"/>
      <c r="D574" s="60"/>
    </row>
    <row r="575" ht="15.75" customHeight="1">
      <c r="B575" s="60"/>
      <c r="C575" s="60"/>
      <c r="D575" s="60"/>
    </row>
    <row r="576" ht="15.75" customHeight="1">
      <c r="B576" s="60"/>
      <c r="C576" s="60"/>
      <c r="D576" s="60"/>
    </row>
    <row r="577" ht="15.75" customHeight="1">
      <c r="B577" s="60"/>
      <c r="C577" s="60"/>
      <c r="D577" s="60"/>
    </row>
    <row r="578" ht="15.75" customHeight="1">
      <c r="B578" s="60"/>
      <c r="C578" s="60"/>
      <c r="D578" s="60"/>
    </row>
    <row r="579" ht="15.75" customHeight="1">
      <c r="B579" s="60"/>
      <c r="C579" s="60"/>
      <c r="D579" s="60"/>
    </row>
    <row r="580" ht="15.75" customHeight="1">
      <c r="B580" s="60"/>
      <c r="C580" s="60"/>
      <c r="D580" s="60"/>
    </row>
    <row r="581" ht="15.75" customHeight="1">
      <c r="B581" s="60"/>
      <c r="C581" s="60"/>
      <c r="D581" s="60"/>
    </row>
    <row r="582" ht="15.75" customHeight="1">
      <c r="B582" s="60"/>
      <c r="C582" s="60"/>
      <c r="D582" s="60"/>
    </row>
    <row r="583" ht="15.75" customHeight="1">
      <c r="B583" s="60"/>
      <c r="C583" s="60"/>
      <c r="D583" s="60"/>
    </row>
    <row r="584" ht="15.75" customHeight="1">
      <c r="B584" s="60"/>
      <c r="C584" s="60"/>
      <c r="D584" s="60"/>
    </row>
    <row r="585" ht="15.75" customHeight="1">
      <c r="B585" s="60"/>
      <c r="C585" s="60"/>
      <c r="D585" s="60"/>
    </row>
    <row r="586" ht="15.75" customHeight="1">
      <c r="B586" s="60"/>
      <c r="C586" s="60"/>
      <c r="D586" s="60"/>
    </row>
    <row r="587" ht="15.75" customHeight="1">
      <c r="B587" s="60"/>
      <c r="C587" s="60"/>
      <c r="D587" s="60"/>
    </row>
    <row r="588" ht="15.75" customHeight="1">
      <c r="B588" s="60"/>
      <c r="C588" s="60"/>
      <c r="D588" s="60"/>
    </row>
    <row r="589" ht="15.75" customHeight="1">
      <c r="B589" s="60"/>
      <c r="C589" s="60"/>
      <c r="D589" s="60"/>
    </row>
    <row r="590" ht="15.75" customHeight="1">
      <c r="B590" s="60"/>
      <c r="C590" s="60"/>
      <c r="D590" s="60"/>
    </row>
    <row r="591" ht="15.75" customHeight="1">
      <c r="B591" s="60"/>
      <c r="C591" s="60"/>
      <c r="D591" s="60"/>
    </row>
    <row r="592" ht="15.75" customHeight="1">
      <c r="B592" s="60"/>
      <c r="C592" s="60"/>
      <c r="D592" s="60"/>
    </row>
    <row r="593" ht="15.75" customHeight="1">
      <c r="B593" s="60"/>
      <c r="C593" s="60"/>
      <c r="D593" s="60"/>
    </row>
    <row r="594" ht="15.75" customHeight="1">
      <c r="B594" s="60"/>
      <c r="C594" s="60"/>
      <c r="D594" s="60"/>
    </row>
    <row r="595" ht="15.75" customHeight="1">
      <c r="B595" s="60"/>
      <c r="C595" s="60"/>
      <c r="D595" s="60"/>
    </row>
    <row r="596" ht="15.75" customHeight="1">
      <c r="B596" s="60"/>
      <c r="C596" s="60"/>
      <c r="D596" s="60"/>
    </row>
    <row r="597" ht="15.75" customHeight="1">
      <c r="B597" s="60"/>
      <c r="C597" s="60"/>
      <c r="D597" s="60"/>
    </row>
    <row r="598" ht="15.75" customHeight="1">
      <c r="B598" s="60"/>
      <c r="C598" s="60"/>
      <c r="D598" s="60"/>
    </row>
    <row r="599" ht="15.75" customHeight="1">
      <c r="B599" s="60"/>
      <c r="C599" s="60"/>
      <c r="D599" s="60"/>
    </row>
    <row r="600" ht="15.75" customHeight="1">
      <c r="B600" s="60"/>
      <c r="C600" s="60"/>
      <c r="D600" s="60"/>
    </row>
    <row r="601" ht="15.75" customHeight="1">
      <c r="B601" s="60"/>
      <c r="C601" s="60"/>
      <c r="D601" s="60"/>
    </row>
    <row r="602" ht="15.75" customHeight="1">
      <c r="B602" s="60"/>
      <c r="C602" s="60"/>
      <c r="D602" s="60"/>
    </row>
    <row r="603" ht="15.75" customHeight="1">
      <c r="B603" s="60"/>
      <c r="C603" s="60"/>
      <c r="D603" s="60"/>
    </row>
    <row r="604" ht="15.75" customHeight="1">
      <c r="B604" s="60"/>
      <c r="C604" s="60"/>
      <c r="D604" s="60"/>
    </row>
    <row r="605" ht="15.75" customHeight="1">
      <c r="B605" s="60"/>
      <c r="C605" s="60"/>
      <c r="D605" s="60"/>
    </row>
    <row r="606" ht="15.75" customHeight="1">
      <c r="B606" s="60"/>
      <c r="C606" s="60"/>
      <c r="D606" s="60"/>
    </row>
    <row r="607" ht="15.75" customHeight="1">
      <c r="B607" s="60"/>
      <c r="C607" s="60"/>
      <c r="D607" s="60"/>
    </row>
    <row r="608" ht="15.75" customHeight="1">
      <c r="B608" s="60"/>
      <c r="C608" s="60"/>
      <c r="D608" s="60"/>
    </row>
    <row r="609" ht="15.75" customHeight="1">
      <c r="B609" s="60"/>
      <c r="C609" s="60"/>
      <c r="D609" s="60"/>
    </row>
    <row r="610" ht="15.75" customHeight="1">
      <c r="B610" s="60"/>
      <c r="C610" s="60"/>
      <c r="D610" s="60"/>
    </row>
    <row r="611" ht="15.75" customHeight="1">
      <c r="B611" s="60"/>
      <c r="C611" s="60"/>
      <c r="D611" s="60"/>
    </row>
    <row r="612" ht="15.75" customHeight="1">
      <c r="B612" s="60"/>
      <c r="C612" s="60"/>
      <c r="D612" s="60"/>
    </row>
    <row r="613" ht="15.75" customHeight="1">
      <c r="B613" s="60"/>
      <c r="C613" s="60"/>
      <c r="D613" s="60"/>
    </row>
    <row r="614" ht="15.75" customHeight="1">
      <c r="B614" s="60"/>
      <c r="C614" s="60"/>
      <c r="D614" s="60"/>
    </row>
    <row r="615" ht="15.75" customHeight="1">
      <c r="B615" s="60"/>
      <c r="C615" s="60"/>
      <c r="D615" s="60"/>
    </row>
    <row r="616" ht="15.75" customHeight="1">
      <c r="B616" s="60"/>
      <c r="C616" s="60"/>
      <c r="D616" s="60"/>
    </row>
    <row r="617" ht="15.75" customHeight="1">
      <c r="B617" s="60"/>
      <c r="C617" s="60"/>
      <c r="D617" s="60"/>
    </row>
    <row r="618" ht="15.75" customHeight="1">
      <c r="B618" s="60"/>
      <c r="C618" s="60"/>
      <c r="D618" s="60"/>
    </row>
    <row r="619" ht="15.75" customHeight="1">
      <c r="B619" s="60"/>
      <c r="C619" s="60"/>
      <c r="D619" s="60"/>
    </row>
    <row r="620" ht="15.75" customHeight="1">
      <c r="B620" s="60"/>
      <c r="C620" s="60"/>
      <c r="D620" s="60"/>
    </row>
    <row r="621" ht="15.75" customHeight="1">
      <c r="B621" s="60"/>
      <c r="C621" s="60"/>
      <c r="D621" s="60"/>
    </row>
    <row r="622" ht="15.75" customHeight="1">
      <c r="B622" s="60"/>
      <c r="C622" s="60"/>
      <c r="D622" s="60"/>
    </row>
    <row r="623" ht="15.75" customHeight="1">
      <c r="B623" s="60"/>
      <c r="C623" s="60"/>
      <c r="D623" s="60"/>
    </row>
    <row r="624" ht="15.75" customHeight="1">
      <c r="B624" s="60"/>
      <c r="C624" s="60"/>
      <c r="D624" s="60"/>
    </row>
    <row r="625" ht="15.75" customHeight="1">
      <c r="B625" s="60"/>
      <c r="C625" s="60"/>
      <c r="D625" s="60"/>
    </row>
    <row r="626" ht="15.75" customHeight="1">
      <c r="B626" s="60"/>
      <c r="C626" s="60"/>
      <c r="D626" s="60"/>
    </row>
    <row r="627" ht="15.75" customHeight="1">
      <c r="B627" s="60"/>
      <c r="C627" s="60"/>
      <c r="D627" s="60"/>
    </row>
    <row r="628" ht="15.75" customHeight="1">
      <c r="B628" s="60"/>
      <c r="C628" s="60"/>
      <c r="D628" s="60"/>
    </row>
    <row r="629" ht="15.75" customHeight="1">
      <c r="B629" s="60"/>
      <c r="C629" s="60"/>
      <c r="D629" s="60"/>
    </row>
    <row r="630" ht="15.75" customHeight="1">
      <c r="B630" s="60"/>
      <c r="C630" s="60"/>
      <c r="D630" s="60"/>
    </row>
    <row r="631" ht="15.75" customHeight="1">
      <c r="B631" s="60"/>
      <c r="C631" s="60"/>
      <c r="D631" s="60"/>
    </row>
    <row r="632" ht="15.75" customHeight="1">
      <c r="B632" s="60"/>
      <c r="C632" s="60"/>
      <c r="D632" s="60"/>
    </row>
    <row r="633" ht="15.75" customHeight="1">
      <c r="B633" s="60"/>
      <c r="C633" s="60"/>
      <c r="D633" s="60"/>
    </row>
    <row r="634" ht="15.75" customHeight="1">
      <c r="B634" s="60"/>
      <c r="C634" s="60"/>
      <c r="D634" s="60"/>
    </row>
    <row r="635" ht="15.75" customHeight="1">
      <c r="B635" s="60"/>
      <c r="C635" s="60"/>
      <c r="D635" s="60"/>
    </row>
    <row r="636" ht="15.75" customHeight="1">
      <c r="B636" s="60"/>
      <c r="C636" s="60"/>
      <c r="D636" s="60"/>
    </row>
    <row r="637" ht="15.75" customHeight="1">
      <c r="B637" s="60"/>
      <c r="C637" s="60"/>
      <c r="D637" s="60"/>
    </row>
    <row r="638" ht="15.75" customHeight="1">
      <c r="B638" s="60"/>
      <c r="C638" s="60"/>
      <c r="D638" s="60"/>
    </row>
    <row r="639" ht="15.75" customHeight="1">
      <c r="B639" s="60"/>
      <c r="C639" s="60"/>
      <c r="D639" s="60"/>
    </row>
    <row r="640" ht="15.75" customHeight="1">
      <c r="B640" s="60"/>
      <c r="C640" s="60"/>
      <c r="D640" s="60"/>
    </row>
    <row r="641" ht="15.75" customHeight="1">
      <c r="B641" s="60"/>
      <c r="C641" s="60"/>
      <c r="D641" s="60"/>
    </row>
    <row r="642" ht="15.75" customHeight="1">
      <c r="B642" s="60"/>
      <c r="C642" s="60"/>
      <c r="D642" s="60"/>
    </row>
    <row r="643" ht="15.75" customHeight="1">
      <c r="B643" s="60"/>
      <c r="C643" s="60"/>
      <c r="D643" s="60"/>
    </row>
    <row r="644" ht="15.75" customHeight="1">
      <c r="B644" s="60"/>
      <c r="C644" s="60"/>
      <c r="D644" s="60"/>
    </row>
    <row r="645" ht="15.75" customHeight="1">
      <c r="B645" s="60"/>
      <c r="C645" s="60"/>
      <c r="D645" s="60"/>
    </row>
    <row r="646" ht="15.75" customHeight="1">
      <c r="B646" s="60"/>
      <c r="C646" s="60"/>
      <c r="D646" s="60"/>
    </row>
    <row r="647" ht="15.75" customHeight="1">
      <c r="B647" s="60"/>
      <c r="C647" s="60"/>
      <c r="D647" s="60"/>
    </row>
    <row r="648" ht="15.75" customHeight="1">
      <c r="B648" s="60"/>
      <c r="C648" s="60"/>
      <c r="D648" s="60"/>
    </row>
    <row r="649" ht="15.75" customHeight="1">
      <c r="B649" s="60"/>
      <c r="C649" s="60"/>
      <c r="D649" s="60"/>
    </row>
    <row r="650" ht="15.75" customHeight="1">
      <c r="B650" s="60"/>
      <c r="C650" s="60"/>
      <c r="D650" s="60"/>
    </row>
    <row r="651" ht="15.75" customHeight="1">
      <c r="B651" s="60"/>
      <c r="C651" s="60"/>
      <c r="D651" s="60"/>
    </row>
    <row r="652" ht="15.75" customHeight="1">
      <c r="B652" s="60"/>
      <c r="C652" s="60"/>
      <c r="D652" s="60"/>
    </row>
    <row r="653" ht="15.75" customHeight="1">
      <c r="B653" s="60"/>
      <c r="C653" s="60"/>
      <c r="D653" s="60"/>
    </row>
    <row r="654" ht="15.75" customHeight="1">
      <c r="B654" s="60"/>
      <c r="C654" s="60"/>
      <c r="D654" s="60"/>
    </row>
    <row r="655" ht="15.75" customHeight="1">
      <c r="B655" s="60"/>
      <c r="C655" s="60"/>
      <c r="D655" s="60"/>
    </row>
    <row r="656" ht="15.75" customHeight="1">
      <c r="B656" s="60"/>
      <c r="C656" s="60"/>
      <c r="D656" s="60"/>
    </row>
    <row r="657" ht="15.75" customHeight="1">
      <c r="B657" s="60"/>
      <c r="C657" s="60"/>
      <c r="D657" s="60"/>
    </row>
    <row r="658" ht="15.75" customHeight="1">
      <c r="B658" s="60"/>
      <c r="C658" s="60"/>
      <c r="D658" s="60"/>
    </row>
    <row r="659" ht="15.75" customHeight="1">
      <c r="B659" s="60"/>
      <c r="C659" s="60"/>
      <c r="D659" s="60"/>
    </row>
    <row r="660" ht="15.75" customHeight="1">
      <c r="B660" s="60"/>
      <c r="C660" s="60"/>
      <c r="D660" s="60"/>
    </row>
    <row r="661" ht="15.75" customHeight="1">
      <c r="B661" s="60"/>
      <c r="C661" s="60"/>
      <c r="D661" s="60"/>
    </row>
    <row r="662" ht="15.75" customHeight="1">
      <c r="B662" s="60"/>
      <c r="C662" s="60"/>
      <c r="D662" s="60"/>
    </row>
    <row r="663" ht="15.75" customHeight="1">
      <c r="B663" s="60"/>
      <c r="C663" s="60"/>
      <c r="D663" s="60"/>
    </row>
    <row r="664" ht="15.75" customHeight="1">
      <c r="B664" s="60"/>
      <c r="C664" s="60"/>
      <c r="D664" s="60"/>
    </row>
    <row r="665" ht="15.75" customHeight="1">
      <c r="B665" s="60"/>
      <c r="C665" s="60"/>
      <c r="D665" s="60"/>
    </row>
    <row r="666" ht="15.75" customHeight="1">
      <c r="B666" s="60"/>
      <c r="C666" s="60"/>
      <c r="D666" s="60"/>
    </row>
    <row r="667" ht="15.75" customHeight="1">
      <c r="B667" s="60"/>
      <c r="C667" s="60"/>
      <c r="D667" s="60"/>
    </row>
    <row r="668" ht="15.75" customHeight="1">
      <c r="B668" s="60"/>
      <c r="C668" s="60"/>
      <c r="D668" s="60"/>
    </row>
    <row r="669" ht="15.75" customHeight="1">
      <c r="B669" s="60"/>
      <c r="C669" s="60"/>
      <c r="D669" s="60"/>
    </row>
    <row r="670" ht="15.75" customHeight="1">
      <c r="B670" s="60"/>
      <c r="C670" s="60"/>
      <c r="D670" s="60"/>
    </row>
    <row r="671" ht="15.75" customHeight="1">
      <c r="B671" s="60"/>
      <c r="C671" s="60"/>
      <c r="D671" s="60"/>
    </row>
    <row r="672" ht="15.75" customHeight="1">
      <c r="B672" s="60"/>
      <c r="C672" s="60"/>
      <c r="D672" s="60"/>
    </row>
    <row r="673" ht="15.75" customHeight="1">
      <c r="B673" s="60"/>
      <c r="C673" s="60"/>
      <c r="D673" s="60"/>
    </row>
    <row r="674" ht="15.75" customHeight="1">
      <c r="B674" s="60"/>
      <c r="C674" s="60"/>
      <c r="D674" s="60"/>
    </row>
    <row r="675" ht="15.75" customHeight="1">
      <c r="B675" s="60"/>
      <c r="C675" s="60"/>
      <c r="D675" s="60"/>
    </row>
    <row r="676" ht="15.75" customHeight="1">
      <c r="B676" s="60"/>
      <c r="C676" s="60"/>
      <c r="D676" s="60"/>
    </row>
    <row r="677" ht="15.75" customHeight="1">
      <c r="B677" s="60"/>
      <c r="C677" s="60"/>
      <c r="D677" s="60"/>
    </row>
    <row r="678" ht="15.75" customHeight="1">
      <c r="B678" s="60"/>
      <c r="C678" s="60"/>
      <c r="D678" s="60"/>
    </row>
    <row r="679" ht="15.75" customHeight="1">
      <c r="B679" s="60"/>
      <c r="C679" s="60"/>
      <c r="D679" s="60"/>
    </row>
    <row r="680" ht="15.75" customHeight="1">
      <c r="B680" s="60"/>
      <c r="C680" s="60"/>
      <c r="D680" s="60"/>
    </row>
    <row r="681" ht="15.75" customHeight="1">
      <c r="B681" s="60"/>
      <c r="C681" s="60"/>
      <c r="D681" s="60"/>
    </row>
    <row r="682" ht="15.75" customHeight="1">
      <c r="B682" s="60"/>
      <c r="C682" s="60"/>
      <c r="D682" s="60"/>
    </row>
    <row r="683" ht="15.75" customHeight="1">
      <c r="B683" s="60"/>
      <c r="C683" s="60"/>
      <c r="D683" s="60"/>
    </row>
    <row r="684" ht="15.75" customHeight="1">
      <c r="B684" s="60"/>
      <c r="C684" s="60"/>
      <c r="D684" s="60"/>
    </row>
    <row r="685" ht="15.75" customHeight="1">
      <c r="B685" s="60"/>
      <c r="C685" s="60"/>
      <c r="D685" s="60"/>
    </row>
    <row r="686" ht="15.75" customHeight="1">
      <c r="B686" s="60"/>
      <c r="C686" s="60"/>
      <c r="D686" s="60"/>
    </row>
    <row r="687" ht="15.75" customHeight="1">
      <c r="B687" s="60"/>
      <c r="C687" s="60"/>
      <c r="D687" s="60"/>
    </row>
    <row r="688" ht="15.75" customHeight="1">
      <c r="B688" s="60"/>
      <c r="C688" s="60"/>
      <c r="D688" s="60"/>
    </row>
    <row r="689" ht="15.75" customHeight="1">
      <c r="B689" s="60"/>
      <c r="C689" s="60"/>
      <c r="D689" s="60"/>
    </row>
    <row r="690" ht="15.75" customHeight="1">
      <c r="B690" s="60"/>
      <c r="C690" s="60"/>
      <c r="D690" s="60"/>
    </row>
    <row r="691" ht="15.75" customHeight="1">
      <c r="B691" s="60"/>
      <c r="C691" s="60"/>
      <c r="D691" s="60"/>
    </row>
    <row r="692" ht="15.75" customHeight="1">
      <c r="B692" s="60"/>
      <c r="C692" s="60"/>
      <c r="D692" s="60"/>
    </row>
    <row r="693" ht="15.75" customHeight="1">
      <c r="B693" s="60"/>
      <c r="C693" s="60"/>
      <c r="D693" s="60"/>
    </row>
    <row r="694" ht="15.75" customHeight="1">
      <c r="B694" s="60"/>
      <c r="C694" s="60"/>
      <c r="D694" s="60"/>
    </row>
    <row r="695" ht="15.75" customHeight="1">
      <c r="B695" s="60"/>
      <c r="C695" s="60"/>
      <c r="D695" s="60"/>
    </row>
    <row r="696" ht="15.75" customHeight="1">
      <c r="B696" s="60"/>
      <c r="C696" s="60"/>
      <c r="D696" s="60"/>
    </row>
    <row r="697" ht="15.75" customHeight="1">
      <c r="B697" s="60"/>
      <c r="C697" s="60"/>
      <c r="D697" s="60"/>
    </row>
    <row r="698" ht="15.75" customHeight="1">
      <c r="B698" s="60"/>
      <c r="C698" s="60"/>
      <c r="D698" s="60"/>
    </row>
    <row r="699" ht="15.75" customHeight="1">
      <c r="B699" s="60"/>
      <c r="C699" s="60"/>
      <c r="D699" s="60"/>
    </row>
    <row r="700" ht="15.75" customHeight="1">
      <c r="B700" s="60"/>
      <c r="C700" s="60"/>
      <c r="D700" s="60"/>
    </row>
    <row r="701" ht="15.75" customHeight="1">
      <c r="B701" s="60"/>
      <c r="C701" s="60"/>
      <c r="D701" s="60"/>
    </row>
    <row r="702" ht="15.75" customHeight="1">
      <c r="B702" s="60"/>
      <c r="C702" s="60"/>
      <c r="D702" s="60"/>
    </row>
    <row r="703" ht="15.75" customHeight="1">
      <c r="B703" s="60"/>
      <c r="C703" s="60"/>
      <c r="D703" s="60"/>
    </row>
    <row r="704" ht="15.75" customHeight="1">
      <c r="B704" s="60"/>
      <c r="C704" s="60"/>
      <c r="D704" s="60"/>
    </row>
    <row r="705" ht="15.75" customHeight="1">
      <c r="B705" s="60"/>
      <c r="C705" s="60"/>
      <c r="D705" s="60"/>
    </row>
    <row r="706" ht="15.75" customHeight="1">
      <c r="B706" s="60"/>
      <c r="C706" s="60"/>
      <c r="D706" s="60"/>
    </row>
    <row r="707" ht="15.75" customHeight="1">
      <c r="B707" s="60"/>
      <c r="C707" s="60"/>
      <c r="D707" s="60"/>
    </row>
    <row r="708" ht="15.75" customHeight="1">
      <c r="B708" s="60"/>
      <c r="C708" s="60"/>
      <c r="D708" s="60"/>
    </row>
    <row r="709" ht="15.75" customHeight="1">
      <c r="B709" s="60"/>
      <c r="C709" s="60"/>
      <c r="D709" s="60"/>
    </row>
    <row r="710" ht="15.75" customHeight="1">
      <c r="B710" s="60"/>
      <c r="C710" s="60"/>
      <c r="D710" s="60"/>
    </row>
    <row r="711" ht="15.75" customHeight="1">
      <c r="B711" s="60"/>
      <c r="C711" s="60"/>
      <c r="D711" s="60"/>
    </row>
    <row r="712" ht="15.75" customHeight="1">
      <c r="B712" s="60"/>
      <c r="C712" s="60"/>
      <c r="D712" s="60"/>
    </row>
    <row r="713" ht="15.75" customHeight="1">
      <c r="B713" s="60"/>
      <c r="C713" s="60"/>
      <c r="D713" s="60"/>
    </row>
    <row r="714" ht="15.75" customHeight="1">
      <c r="B714" s="60"/>
      <c r="C714" s="60"/>
      <c r="D714" s="60"/>
    </row>
    <row r="715" ht="15.75" customHeight="1">
      <c r="B715" s="60"/>
      <c r="C715" s="60"/>
      <c r="D715" s="60"/>
    </row>
    <row r="716" ht="15.75" customHeight="1">
      <c r="B716" s="60"/>
      <c r="C716" s="60"/>
      <c r="D716" s="60"/>
    </row>
    <row r="717" ht="15.75" customHeight="1">
      <c r="B717" s="60"/>
      <c r="C717" s="60"/>
      <c r="D717" s="60"/>
    </row>
    <row r="718" ht="15.75" customHeight="1">
      <c r="B718" s="60"/>
      <c r="C718" s="60"/>
      <c r="D718" s="60"/>
    </row>
    <row r="719" ht="15.75" customHeight="1">
      <c r="B719" s="60"/>
      <c r="C719" s="60"/>
      <c r="D719" s="60"/>
    </row>
    <row r="720" ht="15.75" customHeight="1">
      <c r="B720" s="60"/>
      <c r="C720" s="60"/>
      <c r="D720" s="60"/>
    </row>
    <row r="721" ht="15.75" customHeight="1">
      <c r="B721" s="60"/>
      <c r="C721" s="60"/>
      <c r="D721" s="60"/>
    </row>
    <row r="722" ht="15.75" customHeight="1">
      <c r="B722" s="60"/>
      <c r="C722" s="60"/>
      <c r="D722" s="60"/>
    </row>
    <row r="723" ht="15.75" customHeight="1">
      <c r="B723" s="60"/>
      <c r="C723" s="60"/>
      <c r="D723" s="60"/>
    </row>
    <row r="724" ht="15.75" customHeight="1">
      <c r="B724" s="60"/>
      <c r="C724" s="60"/>
      <c r="D724" s="60"/>
    </row>
    <row r="725" ht="15.75" customHeight="1">
      <c r="B725" s="60"/>
      <c r="C725" s="60"/>
      <c r="D725" s="60"/>
    </row>
    <row r="726" ht="15.75" customHeight="1">
      <c r="B726" s="60"/>
      <c r="C726" s="60"/>
      <c r="D726" s="60"/>
    </row>
    <row r="727" ht="15.75" customHeight="1">
      <c r="B727" s="60"/>
      <c r="C727" s="60"/>
      <c r="D727" s="60"/>
    </row>
    <row r="728" ht="15.75" customHeight="1">
      <c r="B728" s="60"/>
      <c r="C728" s="60"/>
      <c r="D728" s="60"/>
    </row>
    <row r="729" ht="15.75" customHeight="1">
      <c r="B729" s="60"/>
      <c r="C729" s="60"/>
      <c r="D729" s="60"/>
    </row>
    <row r="730" ht="15.75" customHeight="1">
      <c r="B730" s="60"/>
      <c r="C730" s="60"/>
      <c r="D730" s="60"/>
    </row>
    <row r="731" ht="15.75" customHeight="1">
      <c r="B731" s="60"/>
      <c r="C731" s="60"/>
      <c r="D731" s="60"/>
    </row>
    <row r="732" ht="15.75" customHeight="1">
      <c r="B732" s="60"/>
      <c r="C732" s="60"/>
      <c r="D732" s="60"/>
    </row>
    <row r="733" ht="15.75" customHeight="1">
      <c r="B733" s="60"/>
      <c r="C733" s="60"/>
      <c r="D733" s="60"/>
    </row>
    <row r="734" ht="15.75" customHeight="1">
      <c r="B734" s="60"/>
      <c r="C734" s="60"/>
      <c r="D734" s="60"/>
    </row>
    <row r="735" ht="15.75" customHeight="1">
      <c r="B735" s="60"/>
      <c r="C735" s="60"/>
      <c r="D735" s="60"/>
    </row>
    <row r="736" ht="15.75" customHeight="1">
      <c r="B736" s="60"/>
      <c r="C736" s="60"/>
      <c r="D736" s="60"/>
    </row>
    <row r="737" ht="15.75" customHeight="1">
      <c r="B737" s="60"/>
      <c r="C737" s="60"/>
      <c r="D737" s="60"/>
    </row>
    <row r="738" ht="15.75" customHeight="1">
      <c r="B738" s="60"/>
      <c r="C738" s="60"/>
      <c r="D738" s="60"/>
    </row>
    <row r="739" ht="15.75" customHeight="1">
      <c r="B739" s="60"/>
      <c r="C739" s="60"/>
      <c r="D739" s="60"/>
    </row>
    <row r="740" ht="15.75" customHeight="1">
      <c r="B740" s="60"/>
      <c r="C740" s="60"/>
      <c r="D740" s="60"/>
    </row>
    <row r="741" ht="15.75" customHeight="1">
      <c r="B741" s="60"/>
      <c r="C741" s="60"/>
      <c r="D741" s="60"/>
    </row>
    <row r="742" ht="15.75" customHeight="1">
      <c r="B742" s="60"/>
      <c r="C742" s="60"/>
      <c r="D742" s="60"/>
    </row>
    <row r="743" ht="15.75" customHeight="1">
      <c r="B743" s="60"/>
      <c r="C743" s="60"/>
      <c r="D743" s="60"/>
    </row>
    <row r="744" ht="15.75" customHeight="1">
      <c r="B744" s="60"/>
      <c r="C744" s="60"/>
      <c r="D744" s="60"/>
    </row>
    <row r="745" ht="15.75" customHeight="1">
      <c r="B745" s="60"/>
      <c r="C745" s="60"/>
      <c r="D745" s="60"/>
    </row>
    <row r="746" ht="15.75" customHeight="1">
      <c r="B746" s="60"/>
      <c r="C746" s="60"/>
      <c r="D746" s="60"/>
    </row>
    <row r="747" ht="15.75" customHeight="1">
      <c r="B747" s="60"/>
      <c r="C747" s="60"/>
      <c r="D747" s="60"/>
    </row>
    <row r="748" ht="15.75" customHeight="1">
      <c r="B748" s="60"/>
      <c r="C748" s="60"/>
      <c r="D748" s="60"/>
    </row>
    <row r="749" ht="15.75" customHeight="1">
      <c r="B749" s="60"/>
      <c r="C749" s="60"/>
      <c r="D749" s="60"/>
    </row>
    <row r="750" ht="15.75" customHeight="1">
      <c r="B750" s="60"/>
      <c r="C750" s="60"/>
      <c r="D750" s="60"/>
    </row>
    <row r="751" ht="15.75" customHeight="1">
      <c r="B751" s="60"/>
      <c r="C751" s="60"/>
      <c r="D751" s="60"/>
    </row>
    <row r="752" ht="15.75" customHeight="1">
      <c r="B752" s="60"/>
      <c r="C752" s="60"/>
      <c r="D752" s="60"/>
    </row>
    <row r="753" ht="15.75" customHeight="1">
      <c r="B753" s="60"/>
      <c r="C753" s="60"/>
      <c r="D753" s="60"/>
    </row>
    <row r="754" ht="15.75" customHeight="1">
      <c r="B754" s="60"/>
      <c r="C754" s="60"/>
      <c r="D754" s="60"/>
    </row>
    <row r="755" ht="15.75" customHeight="1">
      <c r="B755" s="60"/>
      <c r="C755" s="60"/>
      <c r="D755" s="60"/>
    </row>
    <row r="756" ht="15.75" customHeight="1">
      <c r="B756" s="60"/>
      <c r="C756" s="60"/>
      <c r="D756" s="60"/>
    </row>
    <row r="757" ht="15.75" customHeight="1">
      <c r="B757" s="60"/>
      <c r="C757" s="60"/>
      <c r="D757" s="60"/>
    </row>
    <row r="758" ht="15.75" customHeight="1">
      <c r="B758" s="60"/>
      <c r="C758" s="60"/>
      <c r="D758" s="60"/>
    </row>
    <row r="759" ht="15.75" customHeight="1">
      <c r="B759" s="60"/>
      <c r="C759" s="60"/>
      <c r="D759" s="60"/>
    </row>
    <row r="760" ht="15.75" customHeight="1">
      <c r="B760" s="60"/>
      <c r="C760" s="60"/>
      <c r="D760" s="60"/>
    </row>
    <row r="761" ht="15.75" customHeight="1">
      <c r="B761" s="60"/>
      <c r="C761" s="60"/>
      <c r="D761" s="60"/>
    </row>
    <row r="762" ht="15.75" customHeight="1">
      <c r="B762" s="60"/>
      <c r="C762" s="60"/>
      <c r="D762" s="60"/>
    </row>
    <row r="763" ht="15.75" customHeight="1">
      <c r="B763" s="60"/>
      <c r="C763" s="60"/>
      <c r="D763" s="60"/>
    </row>
    <row r="764" ht="15.75" customHeight="1">
      <c r="B764" s="60"/>
      <c r="C764" s="60"/>
      <c r="D764" s="60"/>
    </row>
    <row r="765" ht="15.75" customHeight="1">
      <c r="B765" s="60"/>
      <c r="C765" s="60"/>
      <c r="D765" s="60"/>
    </row>
    <row r="766" ht="15.75" customHeight="1">
      <c r="B766" s="60"/>
      <c r="C766" s="60"/>
      <c r="D766" s="60"/>
    </row>
    <row r="767" ht="15.75" customHeight="1">
      <c r="B767" s="60"/>
      <c r="C767" s="60"/>
      <c r="D767" s="60"/>
    </row>
    <row r="768" ht="15.75" customHeight="1">
      <c r="B768" s="60"/>
      <c r="C768" s="60"/>
      <c r="D768" s="60"/>
    </row>
    <row r="769" ht="15.75" customHeight="1">
      <c r="B769" s="60"/>
      <c r="C769" s="60"/>
      <c r="D769" s="60"/>
    </row>
    <row r="770" ht="15.75" customHeight="1">
      <c r="B770" s="60"/>
      <c r="C770" s="60"/>
      <c r="D770" s="60"/>
    </row>
    <row r="771" ht="15.75" customHeight="1">
      <c r="B771" s="60"/>
      <c r="C771" s="60"/>
      <c r="D771" s="60"/>
    </row>
    <row r="772" ht="15.75" customHeight="1">
      <c r="B772" s="60"/>
      <c r="C772" s="60"/>
      <c r="D772" s="60"/>
    </row>
    <row r="773" ht="15.75" customHeight="1">
      <c r="B773" s="60"/>
      <c r="C773" s="60"/>
      <c r="D773" s="60"/>
    </row>
    <row r="774" ht="15.75" customHeight="1">
      <c r="B774" s="60"/>
      <c r="C774" s="60"/>
      <c r="D774" s="60"/>
    </row>
    <row r="775" ht="15.75" customHeight="1">
      <c r="B775" s="60"/>
      <c r="C775" s="60"/>
      <c r="D775" s="60"/>
    </row>
    <row r="776" ht="15.75" customHeight="1">
      <c r="B776" s="60"/>
      <c r="C776" s="60"/>
      <c r="D776" s="60"/>
    </row>
    <row r="777" ht="15.75" customHeight="1">
      <c r="B777" s="60"/>
      <c r="C777" s="60"/>
      <c r="D777" s="60"/>
    </row>
    <row r="778" ht="15.75" customHeight="1">
      <c r="B778" s="60"/>
      <c r="C778" s="60"/>
      <c r="D778" s="60"/>
    </row>
    <row r="779" ht="15.75" customHeight="1">
      <c r="B779" s="60"/>
      <c r="C779" s="60"/>
      <c r="D779" s="60"/>
    </row>
    <row r="780" ht="15.75" customHeight="1">
      <c r="B780" s="60"/>
      <c r="C780" s="60"/>
      <c r="D780" s="60"/>
    </row>
    <row r="781" ht="15.75" customHeight="1">
      <c r="B781" s="60"/>
      <c r="C781" s="60"/>
      <c r="D781" s="60"/>
    </row>
    <row r="782" ht="15.75" customHeight="1">
      <c r="B782" s="60"/>
      <c r="C782" s="60"/>
      <c r="D782" s="60"/>
    </row>
    <row r="783" ht="15.75" customHeight="1">
      <c r="B783" s="60"/>
      <c r="C783" s="60"/>
      <c r="D783" s="60"/>
    </row>
    <row r="784" ht="15.75" customHeight="1">
      <c r="B784" s="60"/>
      <c r="C784" s="60"/>
      <c r="D784" s="60"/>
    </row>
    <row r="785" ht="15.75" customHeight="1">
      <c r="B785" s="60"/>
      <c r="C785" s="60"/>
      <c r="D785" s="60"/>
    </row>
    <row r="786" ht="15.75" customHeight="1">
      <c r="B786" s="60"/>
      <c r="C786" s="60"/>
      <c r="D786" s="60"/>
    </row>
    <row r="787" ht="15.75" customHeight="1">
      <c r="B787" s="60"/>
      <c r="C787" s="60"/>
      <c r="D787" s="60"/>
    </row>
    <row r="788" ht="15.75" customHeight="1">
      <c r="B788" s="60"/>
      <c r="C788" s="60"/>
      <c r="D788" s="60"/>
    </row>
    <row r="789" ht="15.75" customHeight="1">
      <c r="B789" s="60"/>
      <c r="C789" s="60"/>
      <c r="D789" s="60"/>
    </row>
    <row r="790" ht="15.75" customHeight="1">
      <c r="B790" s="60"/>
      <c r="C790" s="60"/>
      <c r="D790" s="60"/>
    </row>
    <row r="791" ht="15.75" customHeight="1">
      <c r="B791" s="60"/>
      <c r="C791" s="60"/>
      <c r="D791" s="60"/>
    </row>
    <row r="792" ht="15.75" customHeight="1">
      <c r="B792" s="60"/>
      <c r="C792" s="60"/>
      <c r="D792" s="60"/>
    </row>
    <row r="793" ht="15.75" customHeight="1">
      <c r="B793" s="60"/>
      <c r="C793" s="60"/>
      <c r="D793" s="60"/>
    </row>
    <row r="794" ht="15.75" customHeight="1">
      <c r="B794" s="60"/>
      <c r="C794" s="60"/>
      <c r="D794" s="60"/>
    </row>
    <row r="795" ht="15.75" customHeight="1">
      <c r="B795" s="60"/>
      <c r="C795" s="60"/>
      <c r="D795" s="60"/>
    </row>
    <row r="796" ht="15.75" customHeight="1">
      <c r="B796" s="60"/>
      <c r="C796" s="60"/>
      <c r="D796" s="60"/>
    </row>
    <row r="797" ht="15.75" customHeight="1">
      <c r="B797" s="60"/>
      <c r="C797" s="60"/>
      <c r="D797" s="60"/>
    </row>
    <row r="798" ht="15.75" customHeight="1">
      <c r="B798" s="60"/>
      <c r="C798" s="60"/>
      <c r="D798" s="60"/>
    </row>
    <row r="799" ht="15.75" customHeight="1">
      <c r="B799" s="60"/>
      <c r="C799" s="60"/>
      <c r="D799" s="60"/>
    </row>
    <row r="800" ht="15.75" customHeight="1">
      <c r="B800" s="60"/>
      <c r="C800" s="60"/>
      <c r="D800" s="60"/>
    </row>
    <row r="801" ht="15.75" customHeight="1">
      <c r="B801" s="60"/>
      <c r="C801" s="60"/>
      <c r="D801" s="60"/>
    </row>
    <row r="802" ht="15.75" customHeight="1">
      <c r="B802" s="60"/>
      <c r="C802" s="60"/>
      <c r="D802" s="60"/>
    </row>
    <row r="803" ht="15.75" customHeight="1">
      <c r="B803" s="60"/>
      <c r="C803" s="60"/>
      <c r="D803" s="60"/>
    </row>
    <row r="804" ht="15.75" customHeight="1">
      <c r="B804" s="60"/>
      <c r="C804" s="60"/>
      <c r="D804" s="60"/>
    </row>
    <row r="805" ht="15.75" customHeight="1">
      <c r="B805" s="60"/>
      <c r="C805" s="60"/>
      <c r="D805" s="60"/>
    </row>
    <row r="806" ht="15.75" customHeight="1">
      <c r="B806" s="60"/>
      <c r="C806" s="60"/>
      <c r="D806" s="60"/>
    </row>
    <row r="807" ht="15.75" customHeight="1">
      <c r="B807" s="60"/>
      <c r="C807" s="60"/>
      <c r="D807" s="60"/>
    </row>
    <row r="808" ht="15.75" customHeight="1">
      <c r="B808" s="60"/>
      <c r="C808" s="60"/>
      <c r="D808" s="60"/>
    </row>
    <row r="809" ht="15.75" customHeight="1">
      <c r="B809" s="60"/>
      <c r="C809" s="60"/>
      <c r="D809" s="60"/>
    </row>
    <row r="810" ht="15.75" customHeight="1">
      <c r="B810" s="60"/>
      <c r="C810" s="60"/>
      <c r="D810" s="60"/>
    </row>
    <row r="811" ht="15.75" customHeight="1">
      <c r="B811" s="60"/>
      <c r="C811" s="60"/>
      <c r="D811" s="60"/>
    </row>
    <row r="812" ht="15.75" customHeight="1">
      <c r="B812" s="60"/>
      <c r="C812" s="60"/>
      <c r="D812" s="60"/>
    </row>
    <row r="813" ht="15.75" customHeight="1">
      <c r="B813" s="60"/>
      <c r="C813" s="60"/>
      <c r="D813" s="60"/>
    </row>
    <row r="814" ht="15.75" customHeight="1">
      <c r="B814" s="60"/>
      <c r="C814" s="60"/>
      <c r="D814" s="60"/>
    </row>
    <row r="815" ht="15.75" customHeight="1">
      <c r="B815" s="60"/>
      <c r="C815" s="60"/>
      <c r="D815" s="60"/>
    </row>
    <row r="816" ht="15.75" customHeight="1">
      <c r="B816" s="60"/>
      <c r="C816" s="60"/>
      <c r="D816" s="60"/>
    </row>
    <row r="817" ht="15.75" customHeight="1">
      <c r="B817" s="60"/>
      <c r="C817" s="60"/>
      <c r="D817" s="60"/>
    </row>
    <row r="818" ht="15.75" customHeight="1">
      <c r="B818" s="60"/>
      <c r="C818" s="60"/>
      <c r="D818" s="60"/>
    </row>
    <row r="819" ht="15.75" customHeight="1">
      <c r="B819" s="60"/>
      <c r="C819" s="60"/>
      <c r="D819" s="60"/>
    </row>
    <row r="820" ht="15.75" customHeight="1">
      <c r="B820" s="60"/>
      <c r="C820" s="60"/>
      <c r="D820" s="60"/>
    </row>
    <row r="821" ht="15.75" customHeight="1">
      <c r="B821" s="60"/>
      <c r="C821" s="60"/>
      <c r="D821" s="60"/>
    </row>
    <row r="822" ht="15.75" customHeight="1">
      <c r="B822" s="60"/>
      <c r="C822" s="60"/>
      <c r="D822" s="60"/>
    </row>
    <row r="823" ht="15.75" customHeight="1">
      <c r="B823" s="60"/>
      <c r="C823" s="60"/>
      <c r="D823" s="60"/>
    </row>
    <row r="824" ht="15.75" customHeight="1">
      <c r="B824" s="60"/>
      <c r="C824" s="60"/>
      <c r="D824" s="60"/>
    </row>
    <row r="825" ht="15.75" customHeight="1">
      <c r="B825" s="60"/>
      <c r="C825" s="60"/>
      <c r="D825" s="60"/>
    </row>
    <row r="826" ht="15.75" customHeight="1">
      <c r="B826" s="60"/>
      <c r="C826" s="60"/>
      <c r="D826" s="60"/>
    </row>
    <row r="827" ht="15.75" customHeight="1">
      <c r="B827" s="60"/>
      <c r="C827" s="60"/>
      <c r="D827" s="60"/>
    </row>
    <row r="828" ht="15.75" customHeight="1">
      <c r="B828" s="60"/>
      <c r="C828" s="60"/>
      <c r="D828" s="60"/>
    </row>
    <row r="829" ht="15.75" customHeight="1">
      <c r="B829" s="60"/>
      <c r="C829" s="60"/>
      <c r="D829" s="60"/>
    </row>
    <row r="830" ht="15.75" customHeight="1">
      <c r="B830" s="60"/>
      <c r="C830" s="60"/>
      <c r="D830" s="60"/>
    </row>
    <row r="831" ht="15.75" customHeight="1">
      <c r="B831" s="60"/>
      <c r="C831" s="60"/>
      <c r="D831" s="60"/>
    </row>
    <row r="832" ht="15.75" customHeight="1">
      <c r="B832" s="60"/>
      <c r="C832" s="60"/>
      <c r="D832" s="60"/>
    </row>
    <row r="833" ht="15.75" customHeight="1">
      <c r="B833" s="60"/>
      <c r="C833" s="60"/>
      <c r="D833" s="60"/>
    </row>
    <row r="834" ht="15.75" customHeight="1">
      <c r="B834" s="60"/>
      <c r="C834" s="60"/>
      <c r="D834" s="60"/>
    </row>
    <row r="835" ht="15.75" customHeight="1">
      <c r="B835" s="60"/>
      <c r="C835" s="60"/>
      <c r="D835" s="60"/>
    </row>
    <row r="836" ht="15.75" customHeight="1">
      <c r="B836" s="60"/>
      <c r="C836" s="60"/>
      <c r="D836" s="60"/>
    </row>
    <row r="837" ht="15.75" customHeight="1">
      <c r="B837" s="60"/>
      <c r="C837" s="60"/>
      <c r="D837" s="60"/>
    </row>
    <row r="838" ht="15.75" customHeight="1">
      <c r="B838" s="60"/>
      <c r="C838" s="60"/>
      <c r="D838" s="60"/>
    </row>
    <row r="839" ht="15.75" customHeight="1">
      <c r="B839" s="60"/>
      <c r="C839" s="60"/>
      <c r="D839" s="60"/>
    </row>
    <row r="840" ht="15.75" customHeight="1">
      <c r="B840" s="60"/>
      <c r="C840" s="60"/>
      <c r="D840" s="60"/>
    </row>
    <row r="841" ht="15.75" customHeight="1">
      <c r="B841" s="60"/>
      <c r="C841" s="60"/>
      <c r="D841" s="60"/>
    </row>
    <row r="842" ht="15.75" customHeight="1">
      <c r="B842" s="60"/>
      <c r="C842" s="60"/>
      <c r="D842" s="60"/>
    </row>
    <row r="843" ht="15.75" customHeight="1">
      <c r="B843" s="60"/>
      <c r="C843" s="60"/>
      <c r="D843" s="60"/>
    </row>
    <row r="844" ht="15.75" customHeight="1">
      <c r="B844" s="60"/>
      <c r="C844" s="60"/>
      <c r="D844" s="60"/>
    </row>
    <row r="845" ht="15.75" customHeight="1">
      <c r="B845" s="60"/>
      <c r="C845" s="60"/>
      <c r="D845" s="60"/>
    </row>
    <row r="846" ht="15.75" customHeight="1">
      <c r="B846" s="60"/>
      <c r="C846" s="60"/>
      <c r="D846" s="60"/>
    </row>
    <row r="847" ht="15.75" customHeight="1">
      <c r="B847" s="60"/>
      <c r="C847" s="60"/>
      <c r="D847" s="60"/>
    </row>
    <row r="848" ht="15.75" customHeight="1">
      <c r="B848" s="60"/>
      <c r="C848" s="60"/>
      <c r="D848" s="60"/>
    </row>
    <row r="849" ht="15.75" customHeight="1">
      <c r="B849" s="60"/>
      <c r="C849" s="60"/>
      <c r="D849" s="60"/>
    </row>
    <row r="850" ht="15.75" customHeight="1">
      <c r="B850" s="60"/>
      <c r="C850" s="60"/>
      <c r="D850" s="60"/>
    </row>
    <row r="851" ht="15.75" customHeight="1">
      <c r="B851" s="60"/>
      <c r="C851" s="60"/>
      <c r="D851" s="60"/>
    </row>
    <row r="852" ht="15.75" customHeight="1">
      <c r="B852" s="60"/>
      <c r="C852" s="60"/>
      <c r="D852" s="60"/>
    </row>
    <row r="853" ht="15.75" customHeight="1">
      <c r="B853" s="60"/>
      <c r="C853" s="60"/>
      <c r="D853" s="60"/>
    </row>
    <row r="854" ht="15.75" customHeight="1">
      <c r="B854" s="60"/>
      <c r="C854" s="60"/>
      <c r="D854" s="60"/>
    </row>
    <row r="855" ht="15.75" customHeight="1">
      <c r="B855" s="60"/>
      <c r="C855" s="60"/>
      <c r="D855" s="60"/>
    </row>
    <row r="856" ht="15.75" customHeight="1">
      <c r="B856" s="60"/>
      <c r="C856" s="60"/>
      <c r="D856" s="60"/>
    </row>
    <row r="857" ht="15.75" customHeight="1">
      <c r="B857" s="60"/>
      <c r="C857" s="60"/>
      <c r="D857" s="60"/>
    </row>
    <row r="858" ht="15.75" customHeight="1">
      <c r="B858" s="60"/>
      <c r="C858" s="60"/>
      <c r="D858" s="60"/>
    </row>
    <row r="859" ht="15.75" customHeight="1">
      <c r="B859" s="60"/>
      <c r="C859" s="60"/>
      <c r="D859" s="60"/>
    </row>
    <row r="860" ht="15.75" customHeight="1">
      <c r="B860" s="60"/>
      <c r="C860" s="60"/>
      <c r="D860" s="60"/>
    </row>
    <row r="861" ht="15.75" customHeight="1">
      <c r="B861" s="60"/>
      <c r="C861" s="60"/>
      <c r="D861" s="60"/>
    </row>
    <row r="862" ht="15.75" customHeight="1">
      <c r="B862" s="60"/>
      <c r="C862" s="60"/>
      <c r="D862" s="60"/>
    </row>
    <row r="863" ht="15.75" customHeight="1">
      <c r="B863" s="60"/>
      <c r="C863" s="60"/>
      <c r="D863" s="60"/>
    </row>
    <row r="864" ht="15.75" customHeight="1">
      <c r="B864" s="60"/>
      <c r="C864" s="60"/>
      <c r="D864" s="60"/>
    </row>
    <row r="865" ht="15.75" customHeight="1">
      <c r="B865" s="60"/>
      <c r="C865" s="60"/>
      <c r="D865" s="60"/>
    </row>
    <row r="866" ht="15.75" customHeight="1">
      <c r="B866" s="60"/>
      <c r="C866" s="60"/>
      <c r="D866" s="60"/>
    </row>
    <row r="867" ht="15.75" customHeight="1">
      <c r="B867" s="60"/>
      <c r="C867" s="60"/>
      <c r="D867" s="60"/>
    </row>
    <row r="868" ht="15.75" customHeight="1">
      <c r="B868" s="60"/>
      <c r="C868" s="60"/>
      <c r="D868" s="60"/>
    </row>
    <row r="869" ht="15.75" customHeight="1">
      <c r="B869" s="60"/>
      <c r="C869" s="60"/>
      <c r="D869" s="60"/>
    </row>
    <row r="870" ht="15.75" customHeight="1">
      <c r="B870" s="60"/>
      <c r="C870" s="60"/>
      <c r="D870" s="60"/>
    </row>
    <row r="871" ht="15.75" customHeight="1">
      <c r="B871" s="60"/>
      <c r="C871" s="60"/>
      <c r="D871" s="60"/>
    </row>
    <row r="872" ht="15.75" customHeight="1">
      <c r="B872" s="60"/>
      <c r="C872" s="60"/>
      <c r="D872" s="60"/>
    </row>
    <row r="873" ht="15.75" customHeight="1">
      <c r="B873" s="60"/>
      <c r="C873" s="60"/>
      <c r="D873" s="60"/>
    </row>
    <row r="874" ht="15.75" customHeight="1">
      <c r="B874" s="60"/>
      <c r="C874" s="60"/>
      <c r="D874" s="60"/>
    </row>
    <row r="875" ht="15.75" customHeight="1">
      <c r="B875" s="60"/>
      <c r="C875" s="60"/>
      <c r="D875" s="60"/>
    </row>
    <row r="876" ht="15.75" customHeight="1">
      <c r="B876" s="60"/>
      <c r="C876" s="60"/>
      <c r="D876" s="60"/>
    </row>
    <row r="877" ht="15.75" customHeight="1">
      <c r="B877" s="60"/>
      <c r="C877" s="60"/>
      <c r="D877" s="60"/>
    </row>
    <row r="878" ht="15.75" customHeight="1">
      <c r="B878" s="60"/>
      <c r="C878" s="60"/>
      <c r="D878" s="60"/>
    </row>
    <row r="879" ht="15.75" customHeight="1">
      <c r="B879" s="60"/>
      <c r="C879" s="60"/>
      <c r="D879" s="60"/>
    </row>
    <row r="880" ht="15.75" customHeight="1">
      <c r="B880" s="60"/>
      <c r="C880" s="60"/>
      <c r="D880" s="60"/>
    </row>
    <row r="881" ht="15.75" customHeight="1">
      <c r="B881" s="60"/>
      <c r="C881" s="60"/>
      <c r="D881" s="60"/>
    </row>
    <row r="882" ht="15.75" customHeight="1">
      <c r="B882" s="60"/>
      <c r="C882" s="60"/>
      <c r="D882" s="60"/>
    </row>
    <row r="883" ht="15.75" customHeight="1">
      <c r="B883" s="60"/>
      <c r="C883" s="60"/>
      <c r="D883" s="60"/>
    </row>
    <row r="884" ht="15.75" customHeight="1">
      <c r="B884" s="60"/>
      <c r="C884" s="60"/>
      <c r="D884" s="60"/>
    </row>
    <row r="885" ht="15.75" customHeight="1">
      <c r="B885" s="60"/>
      <c r="C885" s="60"/>
      <c r="D885" s="60"/>
    </row>
    <row r="886" ht="15.75" customHeight="1">
      <c r="B886" s="60"/>
      <c r="C886" s="60"/>
      <c r="D886" s="60"/>
    </row>
    <row r="887" ht="15.75" customHeight="1">
      <c r="B887" s="60"/>
      <c r="C887" s="60"/>
      <c r="D887" s="60"/>
    </row>
    <row r="888" ht="15.75" customHeight="1">
      <c r="B888" s="60"/>
      <c r="C888" s="60"/>
      <c r="D888" s="60"/>
    </row>
    <row r="889" ht="15.75" customHeight="1">
      <c r="B889" s="60"/>
      <c r="C889" s="60"/>
      <c r="D889" s="60"/>
    </row>
    <row r="890" ht="15.75" customHeight="1">
      <c r="B890" s="60"/>
      <c r="C890" s="60"/>
      <c r="D890" s="60"/>
    </row>
    <row r="891" ht="15.75" customHeight="1">
      <c r="B891" s="60"/>
      <c r="C891" s="60"/>
      <c r="D891" s="60"/>
    </row>
    <row r="892" ht="15.75" customHeight="1">
      <c r="B892" s="60"/>
      <c r="C892" s="60"/>
      <c r="D892" s="60"/>
    </row>
    <row r="893" ht="15.75" customHeight="1">
      <c r="B893" s="60"/>
      <c r="C893" s="60"/>
      <c r="D893" s="60"/>
    </row>
    <row r="894" ht="15.75" customHeight="1">
      <c r="B894" s="60"/>
      <c r="C894" s="60"/>
      <c r="D894" s="60"/>
    </row>
    <row r="895" ht="15.75" customHeight="1">
      <c r="B895" s="60"/>
      <c r="C895" s="60"/>
      <c r="D895" s="60"/>
    </row>
    <row r="896" ht="15.75" customHeight="1">
      <c r="B896" s="60"/>
      <c r="C896" s="60"/>
      <c r="D896" s="60"/>
    </row>
    <row r="897" ht="15.75" customHeight="1">
      <c r="B897" s="60"/>
      <c r="C897" s="60"/>
      <c r="D897" s="60"/>
    </row>
    <row r="898" ht="15.75" customHeight="1">
      <c r="B898" s="60"/>
      <c r="C898" s="60"/>
      <c r="D898" s="60"/>
    </row>
    <row r="899" ht="15.75" customHeight="1">
      <c r="B899" s="60"/>
      <c r="C899" s="60"/>
      <c r="D899" s="60"/>
    </row>
    <row r="900" ht="15.75" customHeight="1">
      <c r="B900" s="60"/>
      <c r="C900" s="60"/>
      <c r="D900" s="60"/>
    </row>
    <row r="901" ht="15.75" customHeight="1">
      <c r="B901" s="60"/>
      <c r="C901" s="60"/>
      <c r="D901" s="60"/>
    </row>
    <row r="902" ht="15.75" customHeight="1">
      <c r="B902" s="60"/>
      <c r="C902" s="60"/>
      <c r="D902" s="60"/>
    </row>
    <row r="903" ht="15.75" customHeight="1">
      <c r="B903" s="60"/>
      <c r="C903" s="60"/>
      <c r="D903" s="60"/>
    </row>
    <row r="904" ht="15.75" customHeight="1">
      <c r="B904" s="60"/>
      <c r="C904" s="60"/>
      <c r="D904" s="60"/>
    </row>
    <row r="905" ht="15.75" customHeight="1">
      <c r="B905" s="60"/>
      <c r="C905" s="60"/>
      <c r="D905" s="60"/>
    </row>
    <row r="906" ht="15.75" customHeight="1">
      <c r="B906" s="60"/>
      <c r="C906" s="60"/>
      <c r="D906" s="60"/>
    </row>
    <row r="907" ht="15.75" customHeight="1">
      <c r="B907" s="60"/>
      <c r="C907" s="60"/>
      <c r="D907" s="60"/>
    </row>
    <row r="908" ht="15.75" customHeight="1">
      <c r="B908" s="60"/>
      <c r="C908" s="60"/>
      <c r="D908" s="60"/>
    </row>
    <row r="909" ht="15.75" customHeight="1">
      <c r="B909" s="60"/>
      <c r="C909" s="60"/>
      <c r="D909" s="60"/>
    </row>
    <row r="910" ht="15.75" customHeight="1">
      <c r="B910" s="60"/>
      <c r="C910" s="60"/>
      <c r="D910" s="60"/>
    </row>
    <row r="911" ht="15.75" customHeight="1">
      <c r="B911" s="60"/>
      <c r="C911" s="60"/>
      <c r="D911" s="60"/>
    </row>
    <row r="912" ht="15.75" customHeight="1">
      <c r="B912" s="60"/>
      <c r="C912" s="60"/>
      <c r="D912" s="60"/>
    </row>
    <row r="913" ht="15.75" customHeight="1">
      <c r="B913" s="60"/>
      <c r="C913" s="60"/>
      <c r="D913" s="60"/>
    </row>
    <row r="914" ht="15.75" customHeight="1">
      <c r="B914" s="60"/>
      <c r="C914" s="60"/>
      <c r="D914" s="60"/>
    </row>
    <row r="915" ht="15.75" customHeight="1">
      <c r="B915" s="60"/>
      <c r="C915" s="60"/>
      <c r="D915" s="60"/>
    </row>
    <row r="916" ht="15.75" customHeight="1">
      <c r="B916" s="60"/>
      <c r="C916" s="60"/>
      <c r="D916" s="60"/>
    </row>
    <row r="917" ht="15.75" customHeight="1">
      <c r="B917" s="60"/>
      <c r="C917" s="60"/>
      <c r="D917" s="60"/>
    </row>
    <row r="918" ht="15.75" customHeight="1">
      <c r="B918" s="60"/>
      <c r="C918" s="60"/>
      <c r="D918" s="60"/>
    </row>
    <row r="919" ht="15.75" customHeight="1">
      <c r="B919" s="60"/>
      <c r="C919" s="60"/>
      <c r="D919" s="60"/>
    </row>
    <row r="920" ht="15.75" customHeight="1">
      <c r="B920" s="60"/>
      <c r="C920" s="60"/>
      <c r="D920" s="60"/>
    </row>
    <row r="921" ht="15.75" customHeight="1">
      <c r="B921" s="60"/>
      <c r="C921" s="60"/>
      <c r="D921" s="60"/>
    </row>
    <row r="922" ht="15.75" customHeight="1">
      <c r="B922" s="60"/>
      <c r="C922" s="60"/>
      <c r="D922" s="60"/>
    </row>
    <row r="923" ht="15.75" customHeight="1">
      <c r="B923" s="60"/>
      <c r="C923" s="60"/>
      <c r="D923" s="60"/>
    </row>
    <row r="924" ht="15.75" customHeight="1">
      <c r="B924" s="60"/>
      <c r="C924" s="60"/>
      <c r="D924" s="60"/>
    </row>
    <row r="925" ht="15.75" customHeight="1">
      <c r="B925" s="60"/>
      <c r="C925" s="60"/>
      <c r="D925" s="60"/>
    </row>
    <row r="926" ht="15.75" customHeight="1">
      <c r="B926" s="60"/>
      <c r="C926" s="60"/>
      <c r="D926" s="60"/>
    </row>
    <row r="927" ht="15.75" customHeight="1">
      <c r="B927" s="60"/>
      <c r="C927" s="60"/>
      <c r="D927" s="60"/>
    </row>
    <row r="928" ht="15.75" customHeight="1">
      <c r="B928" s="60"/>
      <c r="C928" s="60"/>
      <c r="D928" s="60"/>
    </row>
    <row r="929" ht="15.75" customHeight="1">
      <c r="B929" s="60"/>
      <c r="C929" s="60"/>
      <c r="D929" s="60"/>
    </row>
    <row r="930" ht="15.75" customHeight="1">
      <c r="B930" s="60"/>
      <c r="C930" s="60"/>
      <c r="D930" s="60"/>
    </row>
    <row r="931" ht="15.75" customHeight="1">
      <c r="B931" s="60"/>
      <c r="C931" s="60"/>
      <c r="D931" s="60"/>
    </row>
    <row r="932" ht="15.75" customHeight="1">
      <c r="B932" s="60"/>
      <c r="C932" s="60"/>
      <c r="D932" s="60"/>
    </row>
    <row r="933" ht="15.75" customHeight="1">
      <c r="B933" s="60"/>
      <c r="C933" s="60"/>
      <c r="D933" s="60"/>
    </row>
    <row r="934" ht="15.75" customHeight="1">
      <c r="B934" s="60"/>
      <c r="C934" s="60"/>
      <c r="D934" s="60"/>
    </row>
    <row r="935" ht="15.75" customHeight="1">
      <c r="B935" s="60"/>
      <c r="C935" s="60"/>
      <c r="D935" s="60"/>
    </row>
    <row r="936" ht="15.75" customHeight="1">
      <c r="B936" s="60"/>
      <c r="C936" s="60"/>
      <c r="D936" s="60"/>
    </row>
    <row r="937" ht="15.75" customHeight="1">
      <c r="B937" s="60"/>
      <c r="C937" s="60"/>
      <c r="D937" s="60"/>
    </row>
    <row r="938" ht="15.75" customHeight="1">
      <c r="B938" s="60"/>
      <c r="C938" s="60"/>
      <c r="D938" s="60"/>
    </row>
    <row r="939" ht="15.75" customHeight="1">
      <c r="B939" s="60"/>
      <c r="C939" s="60"/>
      <c r="D939" s="60"/>
    </row>
    <row r="940" ht="15.75" customHeight="1">
      <c r="B940" s="60"/>
      <c r="C940" s="60"/>
      <c r="D940" s="60"/>
    </row>
    <row r="941" ht="15.75" customHeight="1">
      <c r="B941" s="60"/>
      <c r="C941" s="60"/>
      <c r="D941" s="60"/>
    </row>
    <row r="942" ht="15.75" customHeight="1">
      <c r="B942" s="60"/>
      <c r="C942" s="60"/>
      <c r="D942" s="60"/>
    </row>
    <row r="943" ht="15.75" customHeight="1">
      <c r="B943" s="60"/>
      <c r="C943" s="60"/>
      <c r="D943" s="60"/>
    </row>
    <row r="944" ht="15.75" customHeight="1">
      <c r="B944" s="60"/>
      <c r="C944" s="60"/>
      <c r="D944" s="60"/>
    </row>
    <row r="945" ht="15.75" customHeight="1">
      <c r="B945" s="60"/>
      <c r="C945" s="60"/>
      <c r="D945" s="60"/>
    </row>
    <row r="946" ht="15.75" customHeight="1">
      <c r="B946" s="60"/>
      <c r="C946" s="60"/>
      <c r="D946" s="60"/>
    </row>
    <row r="947" ht="15.75" customHeight="1">
      <c r="B947" s="60"/>
      <c r="C947" s="60"/>
      <c r="D947" s="60"/>
    </row>
    <row r="948" ht="15.75" customHeight="1">
      <c r="B948" s="60"/>
      <c r="C948" s="60"/>
      <c r="D948" s="60"/>
    </row>
    <row r="949" ht="15.75" customHeight="1">
      <c r="B949" s="60"/>
      <c r="C949" s="60"/>
      <c r="D949" s="60"/>
    </row>
    <row r="950" ht="15.75" customHeight="1">
      <c r="B950" s="60"/>
      <c r="C950" s="60"/>
      <c r="D950" s="60"/>
    </row>
    <row r="951" ht="15.75" customHeight="1">
      <c r="B951" s="60"/>
      <c r="C951" s="60"/>
      <c r="D951" s="60"/>
    </row>
    <row r="952" ht="15.75" customHeight="1">
      <c r="B952" s="60"/>
      <c r="C952" s="60"/>
      <c r="D952" s="60"/>
    </row>
    <row r="953" ht="15.75" customHeight="1">
      <c r="B953" s="60"/>
      <c r="C953" s="60"/>
      <c r="D953" s="60"/>
    </row>
    <row r="954" ht="15.75" customHeight="1">
      <c r="B954" s="60"/>
      <c r="C954" s="60"/>
      <c r="D954" s="60"/>
    </row>
    <row r="955" ht="15.75" customHeight="1">
      <c r="B955" s="60"/>
      <c r="C955" s="60"/>
      <c r="D955" s="60"/>
    </row>
    <row r="956" ht="15.75" customHeight="1">
      <c r="B956" s="60"/>
      <c r="C956" s="60"/>
      <c r="D956" s="60"/>
    </row>
    <row r="957" ht="15.75" customHeight="1">
      <c r="B957" s="60"/>
      <c r="C957" s="60"/>
      <c r="D957" s="60"/>
    </row>
    <row r="958" ht="15.75" customHeight="1">
      <c r="B958" s="60"/>
      <c r="C958" s="60"/>
      <c r="D958" s="60"/>
    </row>
    <row r="959" ht="15.75" customHeight="1">
      <c r="B959" s="60"/>
      <c r="C959" s="60"/>
      <c r="D959" s="60"/>
    </row>
    <row r="960" ht="15.75" customHeight="1">
      <c r="B960" s="60"/>
      <c r="C960" s="60"/>
      <c r="D960" s="60"/>
    </row>
    <row r="961" ht="15.75" customHeight="1">
      <c r="B961" s="60"/>
      <c r="C961" s="60"/>
      <c r="D961" s="60"/>
    </row>
    <row r="962" ht="15.75" customHeight="1">
      <c r="B962" s="60"/>
      <c r="C962" s="60"/>
      <c r="D962" s="60"/>
    </row>
    <row r="963" ht="15.75" customHeight="1">
      <c r="B963" s="60"/>
      <c r="C963" s="60"/>
      <c r="D963" s="60"/>
    </row>
    <row r="964" ht="15.75" customHeight="1">
      <c r="B964" s="60"/>
      <c r="C964" s="60"/>
      <c r="D964" s="60"/>
    </row>
    <row r="965" ht="15.75" customHeight="1">
      <c r="B965" s="60"/>
      <c r="C965" s="60"/>
      <c r="D965" s="60"/>
    </row>
    <row r="966" ht="15.75" customHeight="1">
      <c r="B966" s="60"/>
      <c r="C966" s="60"/>
      <c r="D966" s="60"/>
    </row>
    <row r="967" ht="15.75" customHeight="1">
      <c r="B967" s="60"/>
      <c r="C967" s="60"/>
      <c r="D967" s="60"/>
    </row>
    <row r="968" ht="15.75" customHeight="1">
      <c r="B968" s="60"/>
      <c r="C968" s="60"/>
      <c r="D968" s="60"/>
    </row>
    <row r="969" ht="15.75" customHeight="1">
      <c r="B969" s="60"/>
      <c r="C969" s="60"/>
      <c r="D969" s="60"/>
    </row>
    <row r="970" ht="15.75" customHeight="1">
      <c r="B970" s="60"/>
      <c r="C970" s="60"/>
      <c r="D970" s="60"/>
    </row>
    <row r="971" ht="15.75" customHeight="1">
      <c r="B971" s="60"/>
      <c r="C971" s="60"/>
      <c r="D971" s="60"/>
    </row>
    <row r="972" ht="15.75" customHeight="1">
      <c r="B972" s="60"/>
      <c r="C972" s="60"/>
      <c r="D972" s="60"/>
    </row>
    <row r="973" ht="15.75" customHeight="1">
      <c r="B973" s="60"/>
      <c r="C973" s="60"/>
      <c r="D973" s="60"/>
    </row>
    <row r="974" ht="15.75" customHeight="1">
      <c r="B974" s="60"/>
      <c r="C974" s="60"/>
      <c r="D974" s="60"/>
    </row>
    <row r="975" ht="15.75" customHeight="1">
      <c r="B975" s="60"/>
      <c r="C975" s="60"/>
      <c r="D975" s="60"/>
    </row>
    <row r="976" ht="15.75" customHeight="1">
      <c r="B976" s="60"/>
      <c r="C976" s="60"/>
      <c r="D976" s="60"/>
    </row>
    <row r="977" ht="15.75" customHeight="1">
      <c r="B977" s="60"/>
      <c r="C977" s="60"/>
      <c r="D977" s="60"/>
    </row>
    <row r="978" ht="15.75" customHeight="1">
      <c r="B978" s="60"/>
      <c r="C978" s="60"/>
      <c r="D978" s="60"/>
    </row>
    <row r="979" ht="15.75" customHeight="1">
      <c r="B979" s="60"/>
      <c r="C979" s="60"/>
      <c r="D979" s="60"/>
    </row>
    <row r="980" ht="15.75" customHeight="1">
      <c r="B980" s="60"/>
      <c r="C980" s="60"/>
      <c r="D980" s="60"/>
    </row>
    <row r="981" ht="15.75" customHeight="1">
      <c r="B981" s="60"/>
      <c r="C981" s="60"/>
      <c r="D981" s="60"/>
    </row>
    <row r="982" ht="15.75" customHeight="1">
      <c r="B982" s="60"/>
      <c r="C982" s="60"/>
      <c r="D982" s="60"/>
    </row>
    <row r="983" ht="15.75" customHeight="1">
      <c r="B983" s="60"/>
      <c r="C983" s="60"/>
      <c r="D983" s="60"/>
    </row>
    <row r="984" ht="15.75" customHeight="1">
      <c r="B984" s="60"/>
      <c r="C984" s="60"/>
      <c r="D984" s="60"/>
    </row>
    <row r="985" ht="15.75" customHeight="1">
      <c r="B985" s="60"/>
      <c r="C985" s="60"/>
      <c r="D985" s="60"/>
    </row>
    <row r="986" ht="15.75" customHeight="1">
      <c r="B986" s="60"/>
      <c r="C986" s="60"/>
      <c r="D986" s="60"/>
    </row>
    <row r="987" ht="15.75" customHeight="1">
      <c r="B987" s="60"/>
      <c r="C987" s="60"/>
      <c r="D987" s="60"/>
    </row>
    <row r="988" ht="15.75" customHeight="1">
      <c r="B988" s="60"/>
      <c r="C988" s="60"/>
      <c r="D988" s="60"/>
    </row>
    <row r="989" ht="15.75" customHeight="1">
      <c r="B989" s="60"/>
      <c r="C989" s="60"/>
      <c r="D989" s="60"/>
    </row>
    <row r="990" ht="15.75" customHeight="1">
      <c r="B990" s="60"/>
      <c r="C990" s="60"/>
      <c r="D990" s="60"/>
    </row>
    <row r="991" ht="15.75" customHeight="1">
      <c r="B991" s="60"/>
      <c r="C991" s="60"/>
      <c r="D991" s="60"/>
    </row>
    <row r="992" ht="15.75" customHeight="1">
      <c r="B992" s="60"/>
      <c r="C992" s="60"/>
      <c r="D992" s="60"/>
    </row>
    <row r="993" ht="15.75" customHeight="1">
      <c r="B993" s="60"/>
      <c r="C993" s="60"/>
      <c r="D993" s="60"/>
    </row>
    <row r="994" ht="15.75" customHeight="1">
      <c r="B994" s="60"/>
      <c r="C994" s="60"/>
      <c r="D994" s="60"/>
    </row>
    <row r="995" ht="15.75" customHeight="1">
      <c r="B995" s="60"/>
      <c r="C995" s="60"/>
      <c r="D995" s="60"/>
    </row>
    <row r="996" ht="15.75" customHeight="1">
      <c r="B996" s="60"/>
      <c r="C996" s="60"/>
      <c r="D996" s="60"/>
    </row>
    <row r="997" ht="15.75" customHeight="1">
      <c r="B997" s="60"/>
      <c r="C997" s="60"/>
      <c r="D997" s="60"/>
    </row>
    <row r="998" ht="15.75" customHeight="1">
      <c r="B998" s="60"/>
      <c r="C998" s="60"/>
      <c r="D998" s="60"/>
    </row>
    <row r="999" ht="15.75" customHeight="1">
      <c r="B999" s="60"/>
      <c r="C999" s="60"/>
      <c r="D999" s="60"/>
    </row>
  </sheetData>
  <mergeCells count="4">
    <mergeCell ref="A1:E1"/>
    <mergeCell ref="A2:E2"/>
    <mergeCell ref="A3:E3"/>
    <mergeCell ref="A13:E13"/>
  </mergeCells>
  <printOptions horizontalCentered="1"/>
  <pageMargins bottom="0.6" footer="0.0" header="0.0" left="0.4" right="0.4" top="0.6"/>
  <pageSetup fitToHeight="0" orientation="portrait"/>
  <headerFooter>
    <oddHeader>&amp;LPlanilha Calculadora IBS/CBS · Base Corrigida&amp;R143B63EDUCA VISUAL DIGITAL</oddHeader>
    <oddFooter>&amp;C EDUCA VISUAL DIGITAL  ·  Versão 1.0  ·  Atualizado em 20 de julho de 2026  ·  Página &amp;P de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3B63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2.0"/>
    <col customWidth="1" min="2" max="2" width="14.0"/>
    <col customWidth="1" min="3" max="3" width="46.0"/>
    <col customWidth="1" min="4" max="4" width="22.0"/>
    <col customWidth="1" min="5" max="5" width="16.0"/>
    <col customWidth="1" min="6" max="6" width="22.0"/>
    <col customWidth="1" min="7" max="7" width="30.0"/>
    <col customWidth="1" min="8" max="26" width="8.71"/>
  </cols>
  <sheetData>
    <row r="1" ht="19.5" customHeight="1">
      <c r="A1" s="2" t="s">
        <v>243</v>
      </c>
      <c r="B1" s="3"/>
      <c r="C1" s="3"/>
      <c r="D1" s="3"/>
      <c r="E1" s="3"/>
      <c r="F1" s="3"/>
      <c r="G1" s="4"/>
    </row>
    <row r="2" ht="31.5" customHeight="1">
      <c r="A2" s="6" t="s">
        <v>244</v>
      </c>
      <c r="B2" s="3"/>
      <c r="C2" s="3"/>
      <c r="D2" s="3"/>
      <c r="E2" s="3"/>
      <c r="F2" s="3"/>
      <c r="G2" s="4"/>
    </row>
    <row r="3" ht="19.5" customHeight="1">
      <c r="A3" s="9" t="s">
        <v>245</v>
      </c>
      <c r="B3" s="3"/>
      <c r="C3" s="3"/>
      <c r="D3" s="3"/>
      <c r="E3" s="3"/>
      <c r="F3" s="3"/>
      <c r="G3" s="4"/>
    </row>
    <row r="4" ht="30.0" customHeight="1">
      <c r="A4" s="22" t="s">
        <v>246</v>
      </c>
      <c r="B4" s="22" t="s">
        <v>247</v>
      </c>
      <c r="C4" s="22" t="s">
        <v>248</v>
      </c>
      <c r="D4" s="22" t="s">
        <v>249</v>
      </c>
      <c r="E4" s="22" t="s">
        <v>250</v>
      </c>
      <c r="F4" s="22" t="s">
        <v>92</v>
      </c>
      <c r="G4" s="22" t="s">
        <v>251</v>
      </c>
    </row>
    <row r="5" ht="43.5" customHeight="1">
      <c r="A5" s="100" t="s">
        <v>252</v>
      </c>
      <c r="B5" s="101" t="s">
        <v>254</v>
      </c>
      <c r="C5" s="100" t="s">
        <v>95</v>
      </c>
      <c r="D5" s="100" t="s">
        <v>255</v>
      </c>
      <c r="E5" s="100" t="s">
        <v>256</v>
      </c>
      <c r="F5" s="100" t="s">
        <v>96</v>
      </c>
      <c r="G5" s="100" t="s">
        <v>257</v>
      </c>
    </row>
    <row r="6" ht="43.5" customHeight="1">
      <c r="A6" s="100" t="s">
        <v>24</v>
      </c>
      <c r="B6" s="101" t="s">
        <v>254</v>
      </c>
      <c r="C6" s="100" t="s">
        <v>99</v>
      </c>
      <c r="D6" s="100" t="s">
        <v>255</v>
      </c>
      <c r="E6" s="100" t="s">
        <v>256</v>
      </c>
      <c r="F6" s="100" t="s">
        <v>100</v>
      </c>
      <c r="G6" s="100" t="s">
        <v>257</v>
      </c>
    </row>
    <row r="7" ht="43.5" customHeight="1">
      <c r="A7" s="100" t="s">
        <v>258</v>
      </c>
      <c r="B7" s="101" t="s">
        <v>254</v>
      </c>
      <c r="C7" s="100" t="s">
        <v>102</v>
      </c>
      <c r="D7" s="100" t="s">
        <v>255</v>
      </c>
      <c r="E7" s="100" t="s">
        <v>256</v>
      </c>
      <c r="F7" s="100" t="s">
        <v>100</v>
      </c>
      <c r="G7" s="100" t="s">
        <v>257</v>
      </c>
    </row>
    <row r="8" ht="43.5" customHeight="1">
      <c r="A8" s="100" t="s">
        <v>259</v>
      </c>
      <c r="B8" s="101" t="s">
        <v>254</v>
      </c>
      <c r="C8" s="100" t="s">
        <v>104</v>
      </c>
      <c r="D8" s="100" t="s">
        <v>255</v>
      </c>
      <c r="E8" s="100" t="s">
        <v>256</v>
      </c>
      <c r="F8" s="100" t="s">
        <v>100</v>
      </c>
      <c r="G8" s="100" t="s">
        <v>257</v>
      </c>
    </row>
    <row r="9" ht="43.5" customHeight="1">
      <c r="A9" s="100" t="s">
        <v>260</v>
      </c>
      <c r="B9" s="101" t="s">
        <v>254</v>
      </c>
      <c r="C9" s="100" t="s">
        <v>106</v>
      </c>
      <c r="D9" s="100" t="s">
        <v>255</v>
      </c>
      <c r="E9" s="100" t="s">
        <v>256</v>
      </c>
      <c r="F9" s="100" t="s">
        <v>100</v>
      </c>
      <c r="G9" s="100" t="s">
        <v>257</v>
      </c>
    </row>
    <row r="10" ht="43.5" customHeight="1">
      <c r="A10" s="100" t="s">
        <v>261</v>
      </c>
      <c r="B10" s="101" t="s">
        <v>254</v>
      </c>
      <c r="C10" s="100" t="s">
        <v>108</v>
      </c>
      <c r="D10" s="100" t="s">
        <v>255</v>
      </c>
      <c r="E10" s="100" t="s">
        <v>256</v>
      </c>
      <c r="F10" s="100" t="s">
        <v>109</v>
      </c>
      <c r="G10" s="100" t="s">
        <v>257</v>
      </c>
    </row>
    <row r="11" ht="43.5" customHeight="1">
      <c r="A11" s="100" t="s">
        <v>263</v>
      </c>
      <c r="B11" s="101" t="s">
        <v>254</v>
      </c>
      <c r="C11" s="100" t="s">
        <v>111</v>
      </c>
      <c r="D11" s="100" t="s">
        <v>255</v>
      </c>
      <c r="E11" s="100" t="s">
        <v>256</v>
      </c>
      <c r="F11" s="100" t="s">
        <v>112</v>
      </c>
      <c r="G11" s="100" t="s">
        <v>257</v>
      </c>
    </row>
    <row r="12" ht="43.5" customHeight="1">
      <c r="A12" s="100" t="s">
        <v>63</v>
      </c>
      <c r="B12" s="101" t="s">
        <v>254</v>
      </c>
      <c r="C12" s="100" t="s">
        <v>114</v>
      </c>
      <c r="D12" s="100" t="s">
        <v>255</v>
      </c>
      <c r="E12" s="100" t="s">
        <v>256</v>
      </c>
      <c r="F12" s="100" t="s">
        <v>115</v>
      </c>
      <c r="G12" s="100" t="s">
        <v>257</v>
      </c>
    </row>
    <row r="13" ht="43.5" customHeight="1">
      <c r="A13" s="100" t="s">
        <v>264</v>
      </c>
      <c r="B13" s="101" t="s">
        <v>254</v>
      </c>
      <c r="C13" s="100" t="s">
        <v>117</v>
      </c>
      <c r="D13" s="100" t="s">
        <v>255</v>
      </c>
      <c r="E13" s="100" t="s">
        <v>256</v>
      </c>
      <c r="F13" s="100" t="s">
        <v>118</v>
      </c>
      <c r="G13" s="100" t="s">
        <v>257</v>
      </c>
    </row>
    <row r="14" ht="43.5" customHeight="1">
      <c r="A14" s="100" t="s">
        <v>265</v>
      </c>
      <c r="B14" s="101" t="s">
        <v>254</v>
      </c>
      <c r="C14" s="100" t="s">
        <v>120</v>
      </c>
      <c r="D14" s="100" t="s">
        <v>255</v>
      </c>
      <c r="E14" s="100" t="s">
        <v>256</v>
      </c>
      <c r="F14" s="100" t="s">
        <v>118</v>
      </c>
      <c r="G14" s="100" t="s">
        <v>257</v>
      </c>
    </row>
    <row r="15" ht="43.5" customHeight="1">
      <c r="A15" s="100" t="s">
        <v>266</v>
      </c>
      <c r="B15" s="101" t="s">
        <v>254</v>
      </c>
      <c r="C15" s="100" t="s">
        <v>123</v>
      </c>
      <c r="D15" s="100" t="s">
        <v>255</v>
      </c>
      <c r="E15" s="100" t="s">
        <v>256</v>
      </c>
      <c r="F15" s="100" t="s">
        <v>118</v>
      </c>
      <c r="G15" s="100" t="s">
        <v>257</v>
      </c>
    </row>
    <row r="16" ht="43.5" customHeight="1">
      <c r="A16" s="100" t="s">
        <v>267</v>
      </c>
      <c r="B16" s="101" t="s">
        <v>254</v>
      </c>
      <c r="C16" s="100" t="s">
        <v>125</v>
      </c>
      <c r="D16" s="100" t="s">
        <v>255</v>
      </c>
      <c r="E16" s="100" t="s">
        <v>256</v>
      </c>
      <c r="F16" s="100" t="s">
        <v>126</v>
      </c>
      <c r="G16" s="100" t="s">
        <v>257</v>
      </c>
    </row>
    <row r="17" ht="43.5" customHeight="1">
      <c r="A17" s="100" t="s">
        <v>268</v>
      </c>
      <c r="B17" s="101" t="s">
        <v>254</v>
      </c>
      <c r="C17" s="100" t="s">
        <v>129</v>
      </c>
      <c r="D17" s="100" t="s">
        <v>255</v>
      </c>
      <c r="E17" s="100" t="s">
        <v>256</v>
      </c>
      <c r="F17" s="100" t="s">
        <v>126</v>
      </c>
      <c r="G17" s="100" t="s">
        <v>257</v>
      </c>
    </row>
    <row r="18" ht="43.5" customHeight="1">
      <c r="A18" s="100" t="s">
        <v>269</v>
      </c>
      <c r="B18" s="101" t="s">
        <v>254</v>
      </c>
      <c r="C18" s="100" t="s">
        <v>132</v>
      </c>
      <c r="D18" s="100" t="s">
        <v>255</v>
      </c>
      <c r="E18" s="100" t="s">
        <v>256</v>
      </c>
      <c r="F18" s="100" t="s">
        <v>126</v>
      </c>
      <c r="G18" s="100" t="s">
        <v>257</v>
      </c>
    </row>
    <row r="19" ht="43.5" customHeight="1">
      <c r="A19" s="100" t="s">
        <v>271</v>
      </c>
      <c r="B19" s="101" t="s">
        <v>254</v>
      </c>
      <c r="C19" s="100" t="s">
        <v>134</v>
      </c>
      <c r="D19" s="100" t="s">
        <v>255</v>
      </c>
      <c r="E19" s="100" t="s">
        <v>256</v>
      </c>
      <c r="F19" s="100" t="s">
        <v>135</v>
      </c>
      <c r="G19" s="100" t="s">
        <v>257</v>
      </c>
    </row>
    <row r="20" ht="43.5" customHeight="1">
      <c r="A20" s="100" t="s">
        <v>273</v>
      </c>
      <c r="B20" s="101" t="s">
        <v>254</v>
      </c>
      <c r="C20" s="100" t="s">
        <v>137</v>
      </c>
      <c r="D20" s="100" t="s">
        <v>255</v>
      </c>
      <c r="E20" s="100" t="s">
        <v>256</v>
      </c>
      <c r="F20" s="100" t="s">
        <v>138</v>
      </c>
      <c r="G20" s="100" t="s">
        <v>257</v>
      </c>
    </row>
    <row r="21" ht="48.0" customHeight="1">
      <c r="A21" s="100" t="s">
        <v>274</v>
      </c>
      <c r="B21" s="103" t="s">
        <v>275</v>
      </c>
      <c r="C21" s="100" t="s">
        <v>144</v>
      </c>
      <c r="D21" s="100" t="s">
        <v>276</v>
      </c>
      <c r="E21" s="100" t="s">
        <v>277</v>
      </c>
      <c r="F21" s="100" t="s">
        <v>146</v>
      </c>
      <c r="G21" s="100" t="s">
        <v>279</v>
      </c>
    </row>
    <row r="22" ht="48.0" customHeight="1">
      <c r="A22" s="100" t="s">
        <v>280</v>
      </c>
      <c r="B22" s="103" t="s">
        <v>275</v>
      </c>
      <c r="C22" s="100" t="s">
        <v>148</v>
      </c>
      <c r="D22" s="100" t="s">
        <v>276</v>
      </c>
      <c r="E22" s="100" t="s">
        <v>277</v>
      </c>
      <c r="F22" s="100" t="s">
        <v>146</v>
      </c>
      <c r="G22" s="100" t="s">
        <v>279</v>
      </c>
    </row>
    <row r="23" ht="48.0" customHeight="1">
      <c r="A23" s="100" t="s">
        <v>86</v>
      </c>
      <c r="B23" s="103" t="s">
        <v>275</v>
      </c>
      <c r="C23" s="100" t="s">
        <v>150</v>
      </c>
      <c r="D23" s="100" t="s">
        <v>276</v>
      </c>
      <c r="E23" s="100" t="s">
        <v>277</v>
      </c>
      <c r="F23" s="100" t="s">
        <v>151</v>
      </c>
      <c r="G23" s="100" t="s">
        <v>279</v>
      </c>
    </row>
    <row r="24" ht="48.0" customHeight="1">
      <c r="A24" s="100" t="s">
        <v>281</v>
      </c>
      <c r="B24" s="103" t="s">
        <v>275</v>
      </c>
      <c r="C24" s="100" t="s">
        <v>153</v>
      </c>
      <c r="D24" s="100" t="s">
        <v>282</v>
      </c>
      <c r="E24" s="100" t="s">
        <v>277</v>
      </c>
      <c r="F24" s="100" t="s">
        <v>154</v>
      </c>
      <c r="G24" s="100" t="s">
        <v>279</v>
      </c>
    </row>
    <row r="25" ht="48.0" customHeight="1">
      <c r="A25" s="100" t="s">
        <v>283</v>
      </c>
      <c r="B25" s="103" t="s">
        <v>275</v>
      </c>
      <c r="C25" s="100" t="s">
        <v>156</v>
      </c>
      <c r="D25" s="100" t="s">
        <v>282</v>
      </c>
      <c r="E25" s="100" t="s">
        <v>277</v>
      </c>
      <c r="F25" s="100" t="s">
        <v>157</v>
      </c>
      <c r="G25" s="100" t="s">
        <v>279</v>
      </c>
    </row>
    <row r="26" ht="48.0" customHeight="1">
      <c r="A26" s="100" t="s">
        <v>285</v>
      </c>
      <c r="B26" s="103" t="s">
        <v>275</v>
      </c>
      <c r="C26" s="100" t="s">
        <v>159</v>
      </c>
      <c r="D26" s="100" t="s">
        <v>276</v>
      </c>
      <c r="E26" s="100" t="s">
        <v>286</v>
      </c>
      <c r="F26" s="100" t="s">
        <v>160</v>
      </c>
      <c r="G26" s="100" t="s">
        <v>288</v>
      </c>
    </row>
    <row r="27" ht="48.0" customHeight="1">
      <c r="A27" s="100" t="s">
        <v>289</v>
      </c>
      <c r="B27" s="103" t="s">
        <v>275</v>
      </c>
      <c r="C27" s="100" t="s">
        <v>162</v>
      </c>
      <c r="D27" s="100" t="s">
        <v>276</v>
      </c>
      <c r="E27" s="100" t="s">
        <v>286</v>
      </c>
      <c r="F27" s="100" t="s">
        <v>160</v>
      </c>
      <c r="G27" s="100" t="s">
        <v>288</v>
      </c>
    </row>
    <row r="28" ht="48.0" customHeight="1">
      <c r="A28" s="100" t="s">
        <v>290</v>
      </c>
      <c r="B28" s="103" t="s">
        <v>275</v>
      </c>
      <c r="C28" s="100" t="s">
        <v>164</v>
      </c>
      <c r="D28" s="100" t="s">
        <v>276</v>
      </c>
      <c r="E28" s="100" t="s">
        <v>286</v>
      </c>
      <c r="F28" s="100" t="s">
        <v>160</v>
      </c>
      <c r="G28" s="100" t="s">
        <v>288</v>
      </c>
    </row>
    <row r="29" ht="48.0" customHeight="1">
      <c r="A29" s="100" t="s">
        <v>291</v>
      </c>
      <c r="B29" s="103" t="s">
        <v>275</v>
      </c>
      <c r="C29" s="100" t="s">
        <v>166</v>
      </c>
      <c r="D29" s="100" t="s">
        <v>276</v>
      </c>
      <c r="E29" s="100" t="s">
        <v>286</v>
      </c>
      <c r="F29" s="100" t="s">
        <v>160</v>
      </c>
      <c r="G29" s="100" t="s">
        <v>288</v>
      </c>
    </row>
    <row r="30" ht="48.0" customHeight="1">
      <c r="A30" s="100" t="s">
        <v>293</v>
      </c>
      <c r="B30" s="103" t="s">
        <v>275</v>
      </c>
      <c r="C30" s="100" t="s">
        <v>168</v>
      </c>
      <c r="D30" s="100" t="s">
        <v>276</v>
      </c>
      <c r="E30" s="100" t="s">
        <v>294</v>
      </c>
      <c r="F30" s="100" t="s">
        <v>138</v>
      </c>
      <c r="G30" s="100" t="s">
        <v>295</v>
      </c>
    </row>
    <row r="31" ht="48.0" customHeight="1">
      <c r="A31" s="100" t="s">
        <v>296</v>
      </c>
      <c r="B31" s="103" t="s">
        <v>275</v>
      </c>
      <c r="C31" s="100" t="s">
        <v>171</v>
      </c>
      <c r="D31" s="100" t="s">
        <v>276</v>
      </c>
      <c r="E31" s="100" t="s">
        <v>294</v>
      </c>
      <c r="F31" s="100" t="s">
        <v>138</v>
      </c>
      <c r="G31" s="100" t="s">
        <v>295</v>
      </c>
    </row>
    <row r="32" ht="48.0" customHeight="1">
      <c r="A32" s="100" t="s">
        <v>297</v>
      </c>
      <c r="B32" s="103" t="s">
        <v>275</v>
      </c>
      <c r="C32" s="100" t="s">
        <v>173</v>
      </c>
      <c r="D32" s="100" t="s">
        <v>276</v>
      </c>
      <c r="E32" s="100" t="s">
        <v>277</v>
      </c>
      <c r="F32" s="100" t="s">
        <v>174</v>
      </c>
      <c r="G32" s="100" t="s">
        <v>279</v>
      </c>
    </row>
    <row r="33" ht="48.0" customHeight="1">
      <c r="A33" s="100" t="s">
        <v>298</v>
      </c>
      <c r="B33" s="103" t="s">
        <v>275</v>
      </c>
      <c r="C33" s="100" t="s">
        <v>176</v>
      </c>
      <c r="D33" s="100" t="s">
        <v>276</v>
      </c>
      <c r="E33" s="100" t="s">
        <v>294</v>
      </c>
      <c r="F33" s="100" t="s">
        <v>138</v>
      </c>
      <c r="G33" s="100" t="s">
        <v>295</v>
      </c>
    </row>
    <row r="34" ht="48.0" customHeight="1">
      <c r="A34" s="100" t="s">
        <v>299</v>
      </c>
      <c r="B34" s="103" t="s">
        <v>275</v>
      </c>
      <c r="C34" s="100" t="s">
        <v>178</v>
      </c>
      <c r="D34" s="100" t="s">
        <v>276</v>
      </c>
      <c r="E34" s="100" t="s">
        <v>294</v>
      </c>
      <c r="F34" s="100" t="s">
        <v>138</v>
      </c>
      <c r="G34" s="100" t="s">
        <v>295</v>
      </c>
    </row>
    <row r="35" ht="15.75" customHeight="1">
      <c r="A35" s="5"/>
      <c r="B35" s="5"/>
      <c r="C35" s="5"/>
      <c r="D35" s="5"/>
      <c r="E35" s="5"/>
      <c r="F35" s="5"/>
      <c r="G35" s="5"/>
    </row>
    <row r="36" ht="15.75" customHeight="1">
      <c r="A36" s="5"/>
      <c r="B36" s="5"/>
      <c r="C36" s="5"/>
      <c r="D36" s="5"/>
      <c r="E36" s="5"/>
      <c r="F36" s="5"/>
      <c r="G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3:$G$34"/>
  <mergeCells count="3">
    <mergeCell ref="A1:G1"/>
    <mergeCell ref="A2:G2"/>
    <mergeCell ref="A3:G3"/>
  </mergeCells>
  <printOptions horizontalCentered="1"/>
  <pageMargins bottom="0.6" footer="0.0" header="0.0" left="0.4" right="0.4" top="0.6"/>
  <pageSetup fitToHeight="0" orientation="portrait"/>
  <headerFooter>
    <oddHeader>&amp;LPlanilha Calculadora IBS/CBS · Base Corrigida&amp;R143B63EDUCA VISUAL DIGITAL</oddHeader>
    <oddFooter>&amp;C EDUCA VISUAL DIGITAL  ·  Versão 1.0  ·  Atualizado em 20 de julho de 2026  ·  Página &amp;P de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3B63"/>
    <pageSetUpPr fitToPage="1"/>
  </sheetPr>
  <sheetViews>
    <sheetView showGridLines="0" workbookViewId="0"/>
  </sheetViews>
  <sheetFormatPr customHeight="1" defaultColWidth="14.43" defaultRowHeight="15.0"/>
  <cols>
    <col customWidth="1" min="1" max="1" width="36.0"/>
    <col customWidth="1" min="2" max="2" width="40.0"/>
    <col customWidth="1" min="3" max="4" width="30.0"/>
    <col customWidth="1" min="5" max="5" width="40.0"/>
    <col customWidth="1" min="6" max="26" width="8.71"/>
  </cols>
  <sheetData>
    <row r="1" ht="19.5" customHeight="1">
      <c r="A1" s="2" t="s">
        <v>302</v>
      </c>
      <c r="B1" s="3"/>
      <c r="C1" s="3"/>
      <c r="D1" s="3"/>
      <c r="E1" s="4"/>
    </row>
    <row r="2" ht="31.5" customHeight="1">
      <c r="A2" s="6" t="s">
        <v>303</v>
      </c>
      <c r="B2" s="3"/>
      <c r="C2" s="3"/>
      <c r="D2" s="3"/>
      <c r="E2" s="4"/>
    </row>
    <row r="3" ht="19.5" customHeight="1">
      <c r="A3" s="9" t="s">
        <v>304</v>
      </c>
      <c r="B3" s="3"/>
      <c r="C3" s="3"/>
      <c r="D3" s="3"/>
      <c r="E3" s="4"/>
    </row>
    <row r="4" ht="25.5" customHeight="1">
      <c r="A4" s="22" t="s">
        <v>305</v>
      </c>
      <c r="B4" s="22" t="s">
        <v>306</v>
      </c>
      <c r="C4" s="22" t="s">
        <v>307</v>
      </c>
      <c r="D4" s="22" t="s">
        <v>308</v>
      </c>
      <c r="E4" s="22" t="s">
        <v>309</v>
      </c>
    </row>
    <row r="5" ht="43.5" customHeight="1">
      <c r="A5" s="108" t="s">
        <v>310</v>
      </c>
      <c r="B5" s="108" t="s">
        <v>311</v>
      </c>
      <c r="C5" s="108" t="s">
        <v>312</v>
      </c>
      <c r="D5" s="108" t="s">
        <v>313</v>
      </c>
      <c r="E5" s="109" t="s">
        <v>314</v>
      </c>
    </row>
    <row r="6" ht="43.5" customHeight="1">
      <c r="A6" s="108" t="s">
        <v>315</v>
      </c>
      <c r="B6" s="108" t="s">
        <v>316</v>
      </c>
      <c r="C6" s="108" t="s">
        <v>317</v>
      </c>
      <c r="D6" s="108" t="s">
        <v>318</v>
      </c>
      <c r="E6" s="109" t="s">
        <v>319</v>
      </c>
    </row>
    <row r="7" ht="43.5" customHeight="1">
      <c r="A7" s="108" t="s">
        <v>320</v>
      </c>
      <c r="B7" s="108" t="s">
        <v>321</v>
      </c>
      <c r="C7" s="108" t="s">
        <v>322</v>
      </c>
      <c r="D7" s="108" t="s">
        <v>323</v>
      </c>
      <c r="E7" s="109" t="s">
        <v>324</v>
      </c>
    </row>
    <row r="8" ht="43.5" customHeight="1">
      <c r="A8" s="108" t="s">
        <v>325</v>
      </c>
      <c r="B8" s="108" t="s">
        <v>326</v>
      </c>
      <c r="C8" s="108" t="s">
        <v>327</v>
      </c>
      <c r="D8" s="108" t="s">
        <v>328</v>
      </c>
      <c r="E8" s="109" t="s">
        <v>329</v>
      </c>
    </row>
    <row r="9" ht="43.5" customHeight="1">
      <c r="A9" s="108" t="s">
        <v>330</v>
      </c>
      <c r="B9" s="108" t="s">
        <v>331</v>
      </c>
      <c r="C9" s="108" t="s">
        <v>332</v>
      </c>
      <c r="D9" s="108" t="s">
        <v>333</v>
      </c>
      <c r="E9" s="109" t="s">
        <v>334</v>
      </c>
    </row>
    <row r="10" ht="43.5" customHeight="1">
      <c r="A10" s="108" t="s">
        <v>335</v>
      </c>
      <c r="B10" s="108" t="s">
        <v>336</v>
      </c>
      <c r="C10" s="108" t="s">
        <v>337</v>
      </c>
      <c r="D10" s="108" t="s">
        <v>338</v>
      </c>
      <c r="E10" s="109" t="s">
        <v>339</v>
      </c>
    </row>
    <row r="11">
      <c r="A11" s="5"/>
      <c r="B11" s="5"/>
      <c r="C11" s="5"/>
      <c r="D11" s="5"/>
      <c r="E11" s="5"/>
    </row>
    <row r="12">
      <c r="A12" s="110" t="s">
        <v>340</v>
      </c>
      <c r="B12" s="111" t="s">
        <v>341</v>
      </c>
      <c r="C12" s="5"/>
      <c r="D12" s="5"/>
      <c r="E12" s="5"/>
    </row>
    <row r="13">
      <c r="A13" s="110" t="s">
        <v>342</v>
      </c>
      <c r="B13" s="111" t="s">
        <v>343</v>
      </c>
      <c r="C13" s="5"/>
      <c r="D13" s="5"/>
      <c r="E13" s="5"/>
    </row>
    <row r="14">
      <c r="A14" s="5"/>
      <c r="B14" s="5"/>
      <c r="C14" s="5"/>
      <c r="D14" s="5"/>
      <c r="E14" s="5"/>
    </row>
    <row r="15">
      <c r="A15" s="112" t="s">
        <v>344</v>
      </c>
      <c r="B15" s="5"/>
      <c r="C15" s="5"/>
      <c r="D15" s="5"/>
      <c r="E15" s="5"/>
    </row>
    <row r="16">
      <c r="A16" s="22" t="s">
        <v>345</v>
      </c>
      <c r="B16" s="22" t="s">
        <v>346</v>
      </c>
      <c r="C16" s="22" t="s">
        <v>347</v>
      </c>
      <c r="D16" s="5"/>
      <c r="E16" s="5"/>
    </row>
    <row r="17">
      <c r="A17" s="113" t="s">
        <v>341</v>
      </c>
      <c r="B17" s="114" t="s">
        <v>343</v>
      </c>
      <c r="C17" s="115" t="s">
        <v>348</v>
      </c>
      <c r="D17" s="14"/>
      <c r="E17" s="16"/>
    </row>
    <row r="18">
      <c r="A18" s="5"/>
      <c r="B18" s="5"/>
      <c r="C18" s="5"/>
      <c r="D18" s="5"/>
      <c r="E18" s="5"/>
    </row>
    <row r="19">
      <c r="A19" s="116" t="s">
        <v>349</v>
      </c>
      <c r="B19" s="5"/>
      <c r="C19" s="5"/>
      <c r="D19" s="5"/>
      <c r="E19" s="5"/>
    </row>
    <row r="20" ht="21.75" customHeight="1">
      <c r="A20" s="117"/>
      <c r="B20" s="117"/>
      <c r="C20" s="117"/>
      <c r="D20" s="117"/>
      <c r="E20" s="117"/>
    </row>
    <row r="21" ht="21.75" customHeight="1">
      <c r="A21" s="117"/>
      <c r="B21" s="117"/>
      <c r="C21" s="117"/>
      <c r="D21" s="117"/>
      <c r="E21" s="117"/>
    </row>
    <row r="22" ht="21.75" customHeight="1">
      <c r="A22" s="117"/>
      <c r="B22" s="117"/>
      <c r="C22" s="117"/>
      <c r="D22" s="117"/>
      <c r="E22" s="117"/>
    </row>
    <row r="23" ht="15.75" customHeight="1">
      <c r="A23" s="5"/>
      <c r="B23" s="5"/>
      <c r="C23" s="5"/>
      <c r="D23" s="5"/>
      <c r="E23" s="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E1"/>
    <mergeCell ref="A2:E2"/>
    <mergeCell ref="A3:E3"/>
    <mergeCell ref="C17:E17"/>
  </mergeCells>
  <hyperlinks>
    <hyperlink r:id="rId1" ref="E5"/>
    <hyperlink r:id="rId2" ref="E6"/>
    <hyperlink r:id="rId3" ref="E7"/>
    <hyperlink r:id="rId4" ref="E8"/>
    <hyperlink r:id="rId5" ref="E9"/>
    <hyperlink r:id="rId6" ref="E10"/>
  </hyperlinks>
  <printOptions horizontalCentered="1"/>
  <pageMargins bottom="0.6" footer="0.0" header="0.0" left="0.4" right="0.4" top="0.6"/>
  <pageSetup fitToHeight="0" orientation="portrait"/>
  <headerFooter>
    <oddHeader>&amp;LPlanilha Calculadora IBS/CBS · Base Corrigida&amp;R143B63EDUCA VISUAL DIGITAL</oddHeader>
    <oddFooter>&amp;C EDUCA VISUAL DIGITAL  ·  Versão 1.0  ·  Atualizado em 20 de julho de 2026  ·  Página &amp;P de </oddFooter>
  </headerFooter>
  <drawing r:id="rId7"/>
</worksheet>
</file>